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Adriana\Desktop\"/>
    </mc:Choice>
  </mc:AlternateContent>
  <bookViews>
    <workbookView xWindow="165" yWindow="300" windowWidth="14775" windowHeight="8160" tabRatio="435" firstSheet="1" activeTab="4"/>
  </bookViews>
  <sheets>
    <sheet name="Foglio5" sheetId="7" r:id="rId1"/>
    <sheet name="PRESENZE CONSIGLIERI" sheetId="1" r:id="rId2"/>
    <sheet name="Foglio3" sheetId="4" r:id="rId3"/>
    <sheet name="Foglio7" sheetId="9" r:id="rId4"/>
    <sheet name="Foglio2" sheetId="11" r:id="rId5"/>
    <sheet name="Foglio9" sheetId="13" r:id="rId6"/>
    <sheet name="Foglio1" sheetId="10" r:id="rId7"/>
    <sheet name="Foglio8" sheetId="12" r:id="rId8"/>
    <sheet name="Foglio4" sheetId="6" r:id="rId9"/>
    <sheet name="Foglio6" sheetId="8" r:id="rId10"/>
  </sheets>
  <definedNames>
    <definedName name="_xlnm.Print_Area" localSheetId="1">'PRESENZE CONSIGLIERI'!$AL$1:$BU$142</definedName>
  </definedNames>
  <calcPr calcId="152511"/>
</workbook>
</file>

<file path=xl/calcChain.xml><?xml version="1.0" encoding="utf-8"?>
<calcChain xmlns="http://schemas.openxmlformats.org/spreadsheetml/2006/main">
  <c r="F26" i="11" l="1"/>
  <c r="H26" i="11" s="1"/>
  <c r="K26" i="11" s="1"/>
  <c r="F25" i="11"/>
  <c r="H25" i="11" s="1"/>
  <c r="K25" i="11" s="1"/>
  <c r="F24" i="11"/>
  <c r="H24" i="11" s="1"/>
  <c r="K24" i="11" s="1"/>
  <c r="F23" i="11"/>
  <c r="H23" i="11" s="1"/>
  <c r="K23" i="11" s="1"/>
  <c r="F22" i="11"/>
  <c r="H22" i="11" s="1"/>
  <c r="K22" i="11" s="1"/>
  <c r="F21" i="11"/>
  <c r="H21" i="11" s="1"/>
  <c r="K21" i="11" s="1"/>
  <c r="F20" i="11"/>
  <c r="H20" i="11" s="1"/>
  <c r="K20" i="11" s="1"/>
  <c r="F19" i="11"/>
  <c r="H19" i="11" s="1"/>
  <c r="K19" i="11" s="1"/>
  <c r="F18" i="11"/>
  <c r="H18" i="11" s="1"/>
  <c r="K18" i="11" s="1"/>
  <c r="F17" i="11"/>
  <c r="H17" i="11" s="1"/>
  <c r="K17" i="11" s="1"/>
  <c r="F16" i="11"/>
  <c r="H16" i="11" s="1"/>
  <c r="K16" i="11" s="1"/>
  <c r="F15" i="11"/>
  <c r="H15" i="11" s="1"/>
  <c r="K15" i="11" s="1"/>
  <c r="F14" i="11"/>
  <c r="H14" i="11" s="1"/>
  <c r="K14" i="11" s="1"/>
  <c r="F13" i="11"/>
  <c r="H13" i="11" s="1"/>
  <c r="K13" i="11" s="1"/>
  <c r="F12" i="11"/>
  <c r="H12" i="11" s="1"/>
  <c r="K12" i="11" s="1"/>
  <c r="F11" i="11"/>
  <c r="H11" i="11" s="1"/>
  <c r="K11" i="11" s="1"/>
  <c r="F10" i="11"/>
  <c r="H10" i="11" s="1"/>
  <c r="K10" i="11" s="1"/>
  <c r="F9" i="11"/>
  <c r="H9" i="11" s="1"/>
  <c r="K9" i="11" s="1"/>
  <c r="F8" i="11"/>
  <c r="H8" i="11" s="1"/>
  <c r="K8" i="11" s="1"/>
  <c r="F7" i="11"/>
  <c r="H7" i="11" s="1"/>
  <c r="K7" i="11" s="1"/>
  <c r="F6" i="11"/>
  <c r="H6" i="11" s="1"/>
  <c r="K6" i="11" s="1"/>
  <c r="F5" i="11"/>
  <c r="H5" i="11" s="1"/>
  <c r="K5" i="11" s="1"/>
  <c r="F4" i="11"/>
  <c r="H4" i="11" s="1"/>
  <c r="K4" i="11" s="1"/>
  <c r="AH210" i="1"/>
  <c r="AH184" i="1"/>
  <c r="AE210" i="1"/>
  <c r="K27" i="11" l="1"/>
  <c r="L4" i="11"/>
  <c r="M4" i="11" s="1"/>
  <c r="L5" i="11"/>
  <c r="M5" i="11" s="1"/>
  <c r="L8" i="11"/>
  <c r="M8" i="11" s="1"/>
  <c r="L9" i="11"/>
  <c r="M9" i="11" s="1"/>
  <c r="L12" i="11"/>
  <c r="M12" i="11" s="1"/>
  <c r="L13" i="11"/>
  <c r="M13" i="11" s="1"/>
  <c r="L16" i="11"/>
  <c r="M16" i="11" s="1"/>
  <c r="L17" i="11"/>
  <c r="M17" i="11" s="1"/>
  <c r="L20" i="11"/>
  <c r="M20" i="11" s="1"/>
  <c r="L21" i="11"/>
  <c r="M21" i="11" s="1"/>
  <c r="L24" i="11"/>
  <c r="M24" i="11" s="1"/>
  <c r="L25" i="11"/>
  <c r="M25" i="11" s="1"/>
  <c r="L6" i="11"/>
  <c r="M6" i="11" s="1"/>
  <c r="L7" i="11"/>
  <c r="M7" i="11" s="1"/>
  <c r="L10" i="11"/>
  <c r="M10" i="11" s="1"/>
  <c r="L11" i="11"/>
  <c r="M11" i="11" s="1"/>
  <c r="L14" i="11"/>
  <c r="M14" i="11" s="1"/>
  <c r="L15" i="11"/>
  <c r="M15" i="11" s="1"/>
  <c r="L18" i="11"/>
  <c r="M18" i="11" s="1"/>
  <c r="L19" i="11"/>
  <c r="M19" i="11" s="1"/>
  <c r="L22" i="11"/>
  <c r="M22" i="11" s="1"/>
  <c r="L23" i="11"/>
  <c r="M23" i="11" s="1"/>
  <c r="L26" i="11"/>
  <c r="M26" i="11" s="1"/>
  <c r="AE184" i="1"/>
  <c r="L27" i="11" l="1"/>
  <c r="M27" i="11" s="1"/>
  <c r="S5" i="9"/>
  <c r="S6" i="9"/>
  <c r="S7" i="9"/>
  <c r="S8" i="9"/>
  <c r="S9" i="9"/>
  <c r="S10" i="9"/>
  <c r="S11" i="9"/>
  <c r="S12" i="9"/>
  <c r="S13" i="9"/>
  <c r="S14" i="9"/>
  <c r="S15" i="9"/>
  <c r="S16" i="9"/>
  <c r="S17" i="9"/>
  <c r="S18" i="9"/>
  <c r="S19" i="9"/>
  <c r="S20" i="9"/>
  <c r="S21" i="9"/>
  <c r="S22" i="9"/>
  <c r="S23" i="9"/>
  <c r="S24" i="9"/>
  <c r="S25" i="9"/>
  <c r="S26" i="9"/>
  <c r="S27" i="9"/>
  <c r="S4" i="9"/>
  <c r="R27" i="9"/>
  <c r="R5" i="9"/>
  <c r="R6" i="9"/>
  <c r="R7" i="9"/>
  <c r="R8" i="9"/>
  <c r="R9" i="9"/>
  <c r="R10" i="9"/>
  <c r="R11" i="9"/>
  <c r="R12" i="9"/>
  <c r="R13" i="9"/>
  <c r="R14" i="9"/>
  <c r="R15" i="9"/>
  <c r="R16" i="9"/>
  <c r="R17" i="9"/>
  <c r="R18" i="9"/>
  <c r="R19" i="9"/>
  <c r="R20" i="9"/>
  <c r="R21" i="9"/>
  <c r="R22" i="9"/>
  <c r="R23" i="9"/>
  <c r="R24" i="9"/>
  <c r="R25" i="9"/>
  <c r="R26" i="9"/>
  <c r="R4" i="9"/>
  <c r="Q27" i="9"/>
  <c r="Q5" i="9"/>
  <c r="Q6" i="9"/>
  <c r="Q7" i="9"/>
  <c r="Q8" i="9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O21" i="9"/>
  <c r="O22" i="9"/>
  <c r="O23" i="9"/>
  <c r="O24" i="9"/>
  <c r="O25" i="9"/>
  <c r="O26" i="9"/>
  <c r="O19" i="9"/>
  <c r="O20" i="9"/>
  <c r="O18" i="9"/>
  <c r="O17" i="9"/>
  <c r="O16" i="9"/>
  <c r="O15" i="9"/>
  <c r="O14" i="9"/>
  <c r="O13" i="9"/>
  <c r="O12" i="9"/>
  <c r="O11" i="9"/>
  <c r="O10" i="9"/>
  <c r="O9" i="9"/>
  <c r="O8" i="9"/>
  <c r="O7" i="9"/>
  <c r="O6" i="9"/>
  <c r="O5" i="9"/>
  <c r="M26" i="9"/>
  <c r="M25" i="9"/>
  <c r="M24" i="9"/>
  <c r="M23" i="9"/>
  <c r="M22" i="9"/>
  <c r="M21" i="9"/>
  <c r="M20" i="9"/>
  <c r="M19" i="9"/>
  <c r="M18" i="9"/>
  <c r="M17" i="9"/>
  <c r="M16" i="9"/>
  <c r="M15" i="9"/>
  <c r="M14" i="9"/>
  <c r="M13" i="9"/>
  <c r="M12" i="9"/>
  <c r="M11" i="9"/>
  <c r="M10" i="9"/>
  <c r="M9" i="9"/>
  <c r="M8" i="9"/>
  <c r="M7" i="9"/>
  <c r="O4" i="9"/>
  <c r="Q4" i="9" s="1"/>
  <c r="M6" i="9"/>
  <c r="M5" i="9"/>
  <c r="M4" i="9"/>
  <c r="AG158" i="1"/>
  <c r="M184" i="1" l="1"/>
  <c r="B184" i="1" l="1"/>
  <c r="Z158" i="1" l="1"/>
  <c r="V158" i="1" l="1"/>
  <c r="AH132" i="1" l="1"/>
  <c r="AH57" i="1" l="1"/>
  <c r="AH106" i="1" l="1"/>
  <c r="AH105" i="1"/>
  <c r="AH83" i="1"/>
  <c r="AI80" i="1" l="1"/>
  <c r="AH80" i="1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J5" i="8" l="1"/>
  <c r="K5" i="8" s="1"/>
  <c r="J7" i="8"/>
  <c r="K7" i="8" s="1"/>
  <c r="J9" i="8"/>
  <c r="K9" i="8" s="1"/>
  <c r="J11" i="8"/>
  <c r="K11" i="8" s="1"/>
  <c r="J13" i="8"/>
  <c r="K13" i="8" s="1"/>
  <c r="J15" i="8"/>
  <c r="K15" i="8" s="1"/>
  <c r="J17" i="8"/>
  <c r="K17" i="8" s="1"/>
  <c r="J19" i="8"/>
  <c r="K19" i="8" s="1"/>
  <c r="J21" i="8"/>
  <c r="K21" i="8" s="1"/>
  <c r="J23" i="8"/>
  <c r="K23" i="8" s="1"/>
  <c r="J25" i="8"/>
  <c r="K25" i="8" s="1"/>
  <c r="J4" i="8"/>
  <c r="K4" i="8" s="1"/>
  <c r="J6" i="8"/>
  <c r="K6" i="8" s="1"/>
  <c r="J8" i="8"/>
  <c r="K8" i="8" s="1"/>
  <c r="J10" i="8"/>
  <c r="K10" i="8" s="1"/>
  <c r="J12" i="8"/>
  <c r="K12" i="8" s="1"/>
  <c r="J14" i="8"/>
  <c r="K14" i="8" s="1"/>
  <c r="J16" i="8"/>
  <c r="K16" i="8" s="1"/>
  <c r="J18" i="8"/>
  <c r="K18" i="8" s="1"/>
  <c r="J20" i="8"/>
  <c r="K20" i="8" s="1"/>
  <c r="J22" i="8"/>
  <c r="K22" i="8" s="1"/>
  <c r="J24" i="8"/>
  <c r="K24" i="8" s="1"/>
  <c r="J26" i="8"/>
  <c r="K26" i="8" s="1"/>
  <c r="I27" i="8"/>
  <c r="H158" i="1"/>
  <c r="J27" i="8" l="1"/>
  <c r="K27" i="8" s="1"/>
  <c r="AB132" i="1"/>
  <c r="Y132" i="1" l="1"/>
  <c r="F132" i="1" l="1"/>
  <c r="AC106" i="1"/>
  <c r="AA106" i="1" l="1"/>
  <c r="M106" i="1" l="1"/>
  <c r="H106" i="1" l="1"/>
  <c r="AJ57" i="1" l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I80" i="1"/>
  <c r="AG54" i="1" l="1"/>
  <c r="W54" i="1" l="1"/>
  <c r="P54" i="1" l="1"/>
  <c r="K54" i="1" l="1"/>
  <c r="AD28" i="1" l="1"/>
  <c r="G25" i="6" l="1"/>
  <c r="E25" i="6" l="1"/>
  <c r="D25" i="6"/>
  <c r="C25" i="6"/>
  <c r="G2" i="6"/>
  <c r="I2" i="6" s="1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 l="1"/>
  <c r="W262" i="1"/>
  <c r="V262" i="1"/>
  <c r="Z288" i="1" l="1"/>
  <c r="K236" i="1" l="1"/>
  <c r="Q236" i="1"/>
  <c r="D57" i="4" l="1"/>
  <c r="C57" i="4"/>
  <c r="B57" i="4"/>
  <c r="I26" i="4" l="1"/>
  <c r="I4" i="4"/>
  <c r="C27" i="4"/>
  <c r="B27" i="4"/>
  <c r="H27" i="4"/>
  <c r="G27" i="4"/>
  <c r="F27" i="4"/>
  <c r="I25" i="4" l="1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5" i="4"/>
  <c r="I27" i="4" l="1"/>
  <c r="AH131" i="1"/>
  <c r="AJ131" i="1" s="1"/>
  <c r="AH183" i="1"/>
  <c r="AH157" i="1"/>
  <c r="AH156" i="1"/>
  <c r="AH155" i="1"/>
  <c r="R158" i="1"/>
  <c r="AH180" i="1" l="1"/>
  <c r="AJ180" i="1" s="1"/>
  <c r="AH154" i="1"/>
  <c r="AJ154" i="1" s="1"/>
  <c r="AH128" i="1"/>
  <c r="AJ128" i="1" s="1"/>
  <c r="C262" i="1"/>
  <c r="D262" i="1"/>
  <c r="E262" i="1"/>
  <c r="F262" i="1"/>
  <c r="G262" i="1"/>
  <c r="H262" i="1"/>
  <c r="I262" i="1"/>
  <c r="J262" i="1"/>
  <c r="K262" i="1"/>
  <c r="L262" i="1"/>
  <c r="M262" i="1"/>
  <c r="N262" i="1"/>
  <c r="O262" i="1"/>
  <c r="P262" i="1"/>
  <c r="Q262" i="1"/>
  <c r="R262" i="1"/>
  <c r="S262" i="1"/>
  <c r="T262" i="1"/>
  <c r="U262" i="1"/>
  <c r="X262" i="1"/>
  <c r="Y262" i="1"/>
  <c r="Z262" i="1"/>
  <c r="AA262" i="1"/>
  <c r="AB262" i="1"/>
  <c r="AC262" i="1"/>
  <c r="AD262" i="1"/>
  <c r="AE262" i="1"/>
  <c r="AF262" i="1"/>
  <c r="AG262" i="1"/>
  <c r="AI262" i="1"/>
  <c r="B262" i="1"/>
  <c r="C236" i="1"/>
  <c r="D236" i="1"/>
  <c r="E236" i="1"/>
  <c r="F236" i="1"/>
  <c r="G236" i="1"/>
  <c r="H236" i="1"/>
  <c r="I236" i="1"/>
  <c r="L236" i="1"/>
  <c r="M236" i="1"/>
  <c r="N236" i="1"/>
  <c r="O236" i="1"/>
  <c r="P236" i="1"/>
  <c r="R236" i="1"/>
  <c r="S236" i="1"/>
  <c r="T236" i="1"/>
  <c r="U236" i="1"/>
  <c r="V236" i="1"/>
  <c r="W236" i="1"/>
  <c r="Y236" i="1"/>
  <c r="Z236" i="1"/>
  <c r="AA236" i="1"/>
  <c r="AB236" i="1"/>
  <c r="AD236" i="1"/>
  <c r="AE236" i="1"/>
  <c r="AF236" i="1"/>
  <c r="AG236" i="1"/>
  <c r="AI236" i="1"/>
  <c r="AI210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O210" i="1"/>
  <c r="P210" i="1"/>
  <c r="Q210" i="1"/>
  <c r="R210" i="1"/>
  <c r="S210" i="1"/>
  <c r="T210" i="1"/>
  <c r="U210" i="1"/>
  <c r="V210" i="1"/>
  <c r="W210" i="1"/>
  <c r="X210" i="1"/>
  <c r="Y210" i="1"/>
  <c r="Z210" i="1"/>
  <c r="AA210" i="1"/>
  <c r="AB210" i="1"/>
  <c r="AC210" i="1"/>
  <c r="AD210" i="1"/>
  <c r="AF210" i="1"/>
  <c r="AG210" i="1"/>
  <c r="B236" i="1"/>
  <c r="B210" i="1"/>
  <c r="C184" i="1"/>
  <c r="D184" i="1"/>
  <c r="E184" i="1"/>
  <c r="F184" i="1"/>
  <c r="H184" i="1"/>
  <c r="I184" i="1"/>
  <c r="J184" i="1"/>
  <c r="K184" i="1"/>
  <c r="L184" i="1"/>
  <c r="N184" i="1"/>
  <c r="O184" i="1"/>
  <c r="R184" i="1"/>
  <c r="S184" i="1"/>
  <c r="T184" i="1"/>
  <c r="U184" i="1"/>
  <c r="V184" i="1"/>
  <c r="X184" i="1"/>
  <c r="Y184" i="1"/>
  <c r="Z184" i="1"/>
  <c r="AA184" i="1"/>
  <c r="AB184" i="1"/>
  <c r="AC184" i="1"/>
  <c r="AF184" i="1"/>
  <c r="AI184" i="1"/>
  <c r="C158" i="1"/>
  <c r="D158" i="1"/>
  <c r="E158" i="1"/>
  <c r="F158" i="1"/>
  <c r="G158" i="1"/>
  <c r="I158" i="1"/>
  <c r="J158" i="1"/>
  <c r="K158" i="1"/>
  <c r="L158" i="1"/>
  <c r="M158" i="1"/>
  <c r="N158" i="1"/>
  <c r="O158" i="1"/>
  <c r="P158" i="1"/>
  <c r="Q158" i="1"/>
  <c r="S158" i="1"/>
  <c r="T158" i="1"/>
  <c r="U158" i="1"/>
  <c r="X158" i="1"/>
  <c r="Y158" i="1"/>
  <c r="AA158" i="1"/>
  <c r="AB158" i="1"/>
  <c r="AC158" i="1"/>
  <c r="AD158" i="1"/>
  <c r="AE158" i="1"/>
  <c r="AF158" i="1"/>
  <c r="AI158" i="1"/>
  <c r="B158" i="1"/>
  <c r="AJ156" i="1"/>
  <c r="AJ157" i="1"/>
  <c r="C132" i="1"/>
  <c r="D132" i="1"/>
  <c r="E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Z132" i="1"/>
  <c r="AA132" i="1"/>
  <c r="AC132" i="1"/>
  <c r="AD132" i="1"/>
  <c r="AE132" i="1"/>
  <c r="AF132" i="1"/>
  <c r="AG132" i="1"/>
  <c r="AI132" i="1"/>
  <c r="B132" i="1"/>
  <c r="C106" i="1"/>
  <c r="D106" i="1"/>
  <c r="E106" i="1"/>
  <c r="F106" i="1"/>
  <c r="G106" i="1"/>
  <c r="I106" i="1"/>
  <c r="J106" i="1"/>
  <c r="K106" i="1"/>
  <c r="L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B106" i="1"/>
  <c r="AD106" i="1"/>
  <c r="AE106" i="1"/>
  <c r="AF106" i="1"/>
  <c r="AG106" i="1"/>
  <c r="AI106" i="1"/>
  <c r="B106" i="1"/>
  <c r="C80" i="1"/>
  <c r="D80" i="1"/>
  <c r="E80" i="1"/>
  <c r="F80" i="1"/>
  <c r="G80" i="1"/>
  <c r="H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B80" i="1"/>
  <c r="C54" i="1"/>
  <c r="D54" i="1"/>
  <c r="E54" i="1"/>
  <c r="F54" i="1"/>
  <c r="G54" i="1"/>
  <c r="H54" i="1"/>
  <c r="I54" i="1"/>
  <c r="J54" i="1"/>
  <c r="L54" i="1"/>
  <c r="M54" i="1"/>
  <c r="O54" i="1"/>
  <c r="Q54" i="1"/>
  <c r="R54" i="1"/>
  <c r="S54" i="1"/>
  <c r="U54" i="1"/>
  <c r="V54" i="1"/>
  <c r="X54" i="1"/>
  <c r="Y54" i="1"/>
  <c r="Z54" i="1"/>
  <c r="AA54" i="1"/>
  <c r="AB54" i="1"/>
  <c r="AC54" i="1"/>
  <c r="AD54" i="1"/>
  <c r="AE54" i="1"/>
  <c r="AF54" i="1"/>
  <c r="AI54" i="1"/>
  <c r="B54" i="1"/>
  <c r="AH53" i="1"/>
  <c r="AJ53" i="1" s="1"/>
  <c r="AH31" i="1"/>
  <c r="AH32" i="1"/>
  <c r="AJ32" i="1" s="1"/>
  <c r="AH33" i="1"/>
  <c r="AJ33" i="1" s="1"/>
  <c r="AH34" i="1"/>
  <c r="AJ34" i="1" s="1"/>
  <c r="AH35" i="1"/>
  <c r="AJ35" i="1" s="1"/>
  <c r="AH36" i="1"/>
  <c r="AJ36" i="1" s="1"/>
  <c r="AH37" i="1"/>
  <c r="AJ37" i="1" s="1"/>
  <c r="AH38" i="1"/>
  <c r="AJ38" i="1" s="1"/>
  <c r="AH39" i="1"/>
  <c r="AJ39" i="1" s="1"/>
  <c r="AH40" i="1"/>
  <c r="AJ40" i="1" s="1"/>
  <c r="AH41" i="1"/>
  <c r="AJ41" i="1" s="1"/>
  <c r="AH50" i="1"/>
  <c r="AJ50" i="1" s="1"/>
  <c r="AH42" i="1"/>
  <c r="AJ42" i="1" s="1"/>
  <c r="AH43" i="1"/>
  <c r="AJ43" i="1" s="1"/>
  <c r="AH44" i="1"/>
  <c r="AJ44" i="1" s="1"/>
  <c r="AH45" i="1"/>
  <c r="AJ45" i="1" s="1"/>
  <c r="AH46" i="1"/>
  <c r="AJ46" i="1" s="1"/>
  <c r="AH47" i="1"/>
  <c r="AJ47" i="1" s="1"/>
  <c r="AH48" i="1"/>
  <c r="AJ48" i="1" s="1"/>
  <c r="AH49" i="1"/>
  <c r="AJ49" i="1" s="1"/>
  <c r="AH51" i="1"/>
  <c r="AJ51" i="1" s="1"/>
  <c r="AH52" i="1"/>
  <c r="AJ52" i="1" s="1"/>
  <c r="AJ31" i="1" l="1"/>
  <c r="AH54" i="1"/>
  <c r="AJ54" i="1"/>
  <c r="AH6" i="1"/>
  <c r="AH7" i="1"/>
  <c r="AH8" i="1"/>
  <c r="AH9" i="1"/>
  <c r="AH10" i="1"/>
  <c r="AH11" i="1"/>
  <c r="AH12" i="1"/>
  <c r="AH13" i="1"/>
  <c r="AH14" i="1"/>
  <c r="AH15" i="1"/>
  <c r="AH24" i="1"/>
  <c r="AH16" i="1"/>
  <c r="AH17" i="1"/>
  <c r="AH18" i="1"/>
  <c r="AH19" i="1"/>
  <c r="AH20" i="1"/>
  <c r="AH21" i="1"/>
  <c r="AH22" i="1"/>
  <c r="AH23" i="1"/>
  <c r="AH25" i="1"/>
  <c r="AH26" i="1"/>
  <c r="AH27" i="1"/>
  <c r="AH5" i="1"/>
  <c r="AH292" i="1" l="1"/>
  <c r="AJ292" i="1" s="1"/>
  <c r="AH293" i="1"/>
  <c r="AJ293" i="1" s="1"/>
  <c r="AH294" i="1"/>
  <c r="AJ294" i="1" s="1"/>
  <c r="AH295" i="1"/>
  <c r="AJ295" i="1" s="1"/>
  <c r="AJ296" i="1"/>
  <c r="AH297" i="1"/>
  <c r="AJ297" i="1" s="1"/>
  <c r="AH298" i="1"/>
  <c r="AJ298" i="1" s="1"/>
  <c r="AH299" i="1"/>
  <c r="AJ299" i="1" s="1"/>
  <c r="AH300" i="1"/>
  <c r="AJ300" i="1" s="1"/>
  <c r="AH301" i="1"/>
  <c r="AJ301" i="1" s="1"/>
  <c r="AH302" i="1"/>
  <c r="AJ302" i="1" s="1"/>
  <c r="AH303" i="1"/>
  <c r="AJ303" i="1" s="1"/>
  <c r="AH304" i="1"/>
  <c r="AJ304" i="1" s="1"/>
  <c r="AH305" i="1"/>
  <c r="AJ305" i="1" s="1"/>
  <c r="AH306" i="1"/>
  <c r="AJ306" i="1" s="1"/>
  <c r="AH307" i="1"/>
  <c r="AJ307" i="1" s="1"/>
  <c r="AH308" i="1"/>
  <c r="AJ308" i="1" s="1"/>
  <c r="AH309" i="1"/>
  <c r="AJ309" i="1" s="1"/>
  <c r="AJ310" i="1"/>
  <c r="AH311" i="1"/>
  <c r="AJ311" i="1" s="1"/>
  <c r="AJ312" i="1"/>
  <c r="AH313" i="1"/>
  <c r="AJ313" i="1" s="1"/>
  <c r="AH291" i="1"/>
  <c r="AJ291" i="1" s="1"/>
  <c r="C314" i="1"/>
  <c r="D314" i="1"/>
  <c r="E314" i="1"/>
  <c r="F314" i="1"/>
  <c r="G314" i="1"/>
  <c r="H314" i="1"/>
  <c r="I314" i="1"/>
  <c r="J314" i="1"/>
  <c r="K314" i="1"/>
  <c r="L314" i="1"/>
  <c r="M314" i="1"/>
  <c r="N314" i="1"/>
  <c r="O314" i="1"/>
  <c r="P314" i="1"/>
  <c r="Q314" i="1"/>
  <c r="R314" i="1"/>
  <c r="S314" i="1"/>
  <c r="U314" i="1"/>
  <c r="W314" i="1"/>
  <c r="X314" i="1"/>
  <c r="Y314" i="1"/>
  <c r="Z314" i="1"/>
  <c r="AA314" i="1"/>
  <c r="AB314" i="1"/>
  <c r="AC314" i="1"/>
  <c r="AD314" i="1"/>
  <c r="AE314" i="1"/>
  <c r="AF314" i="1"/>
  <c r="AG314" i="1"/>
  <c r="B314" i="1"/>
  <c r="AJ20" i="1"/>
  <c r="AJ21" i="1"/>
  <c r="AJ6" i="1"/>
  <c r="AJ7" i="1"/>
  <c r="AJ8" i="1"/>
  <c r="AJ9" i="1"/>
  <c r="AJ10" i="1"/>
  <c r="AJ11" i="1"/>
  <c r="AJ12" i="1"/>
  <c r="AJ13" i="1"/>
  <c r="AJ14" i="1"/>
  <c r="AJ15" i="1"/>
  <c r="AJ24" i="1"/>
  <c r="AJ16" i="1"/>
  <c r="AJ17" i="1"/>
  <c r="AJ18" i="1"/>
  <c r="AJ19" i="1"/>
  <c r="AJ22" i="1"/>
  <c r="AJ23" i="1"/>
  <c r="AJ25" i="1"/>
  <c r="AJ26" i="1"/>
  <c r="AJ27" i="1"/>
  <c r="AJ5" i="1"/>
  <c r="AG288" i="1"/>
  <c r="AF288" i="1"/>
  <c r="AE288" i="1"/>
  <c r="AD288" i="1"/>
  <c r="AC288" i="1"/>
  <c r="AB288" i="1"/>
  <c r="AA288" i="1"/>
  <c r="Y288" i="1"/>
  <c r="X288" i="1"/>
  <c r="W288" i="1"/>
  <c r="V288" i="1"/>
  <c r="U288" i="1"/>
  <c r="T288" i="1"/>
  <c r="S288" i="1"/>
  <c r="R288" i="1"/>
  <c r="Q288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C288" i="1"/>
  <c r="B288" i="1"/>
  <c r="AH287" i="1"/>
  <c r="AJ287" i="1" s="1"/>
  <c r="AH286" i="1"/>
  <c r="AJ286" i="1" s="1"/>
  <c r="AH285" i="1"/>
  <c r="AJ285" i="1" s="1"/>
  <c r="AH284" i="1"/>
  <c r="AJ284" i="1" s="1"/>
  <c r="AH283" i="1"/>
  <c r="AJ283" i="1" s="1"/>
  <c r="AH282" i="1"/>
  <c r="AJ282" i="1" s="1"/>
  <c r="AH281" i="1"/>
  <c r="AJ281" i="1" s="1"/>
  <c r="AH280" i="1"/>
  <c r="AJ280" i="1" s="1"/>
  <c r="AH279" i="1"/>
  <c r="AJ279" i="1" s="1"/>
  <c r="AH278" i="1"/>
  <c r="AJ278" i="1" s="1"/>
  <c r="AH277" i="1"/>
  <c r="AJ277" i="1" s="1"/>
  <c r="AH276" i="1"/>
  <c r="AJ276" i="1" s="1"/>
  <c r="AH275" i="1"/>
  <c r="AJ275" i="1" s="1"/>
  <c r="AH274" i="1"/>
  <c r="AJ274" i="1" s="1"/>
  <c r="AH273" i="1"/>
  <c r="AJ273" i="1" s="1"/>
  <c r="AH272" i="1"/>
  <c r="AJ272" i="1" s="1"/>
  <c r="AH271" i="1"/>
  <c r="AJ271" i="1" s="1"/>
  <c r="AH270" i="1"/>
  <c r="AJ270" i="1" s="1"/>
  <c r="AH269" i="1"/>
  <c r="AJ269" i="1" s="1"/>
  <c r="AH268" i="1"/>
  <c r="AJ268" i="1" s="1"/>
  <c r="AH267" i="1"/>
  <c r="AJ267" i="1" s="1"/>
  <c r="AH266" i="1"/>
  <c r="AJ266" i="1" s="1"/>
  <c r="AH265" i="1"/>
  <c r="AJ265" i="1" s="1"/>
  <c r="AH260" i="1"/>
  <c r="AJ260" i="1" s="1"/>
  <c r="AH259" i="1"/>
  <c r="AJ259" i="1" s="1"/>
  <c r="AH258" i="1"/>
  <c r="AJ258" i="1" s="1"/>
  <c r="AH257" i="1"/>
  <c r="AJ257" i="1" s="1"/>
  <c r="AH256" i="1"/>
  <c r="AJ256" i="1" s="1"/>
  <c r="AH255" i="1"/>
  <c r="AJ255" i="1" s="1"/>
  <c r="AH254" i="1"/>
  <c r="AJ254" i="1" s="1"/>
  <c r="AH253" i="1"/>
  <c r="AJ253" i="1" s="1"/>
  <c r="AH252" i="1"/>
  <c r="AJ252" i="1" s="1"/>
  <c r="AH251" i="1"/>
  <c r="AJ251" i="1" s="1"/>
  <c r="AH250" i="1"/>
  <c r="AJ250" i="1" s="1"/>
  <c r="AH249" i="1"/>
  <c r="AJ249" i="1" s="1"/>
  <c r="AH248" i="1"/>
  <c r="AJ248" i="1" s="1"/>
  <c r="AH247" i="1"/>
  <c r="AJ247" i="1" s="1"/>
  <c r="AH246" i="1"/>
  <c r="AJ246" i="1" s="1"/>
  <c r="AH245" i="1"/>
  <c r="AJ245" i="1" s="1"/>
  <c r="AH244" i="1"/>
  <c r="AJ244" i="1" s="1"/>
  <c r="AH243" i="1"/>
  <c r="AJ243" i="1" s="1"/>
  <c r="AH242" i="1"/>
  <c r="AJ242" i="1" s="1"/>
  <c r="AH241" i="1"/>
  <c r="AJ241" i="1" s="1"/>
  <c r="AH240" i="1"/>
  <c r="AH239" i="1"/>
  <c r="AJ239" i="1" s="1"/>
  <c r="AH234" i="1"/>
  <c r="AJ234" i="1" s="1"/>
  <c r="AH233" i="1"/>
  <c r="AJ233" i="1" s="1"/>
  <c r="AH232" i="1"/>
  <c r="AJ232" i="1" s="1"/>
  <c r="AH231" i="1"/>
  <c r="AJ231" i="1" s="1"/>
  <c r="AH230" i="1"/>
  <c r="AJ230" i="1" s="1"/>
  <c r="AH229" i="1"/>
  <c r="AJ229" i="1" s="1"/>
  <c r="AH228" i="1"/>
  <c r="AJ228" i="1" s="1"/>
  <c r="AH227" i="1"/>
  <c r="AJ227" i="1" s="1"/>
  <c r="AH226" i="1"/>
  <c r="AJ226" i="1" s="1"/>
  <c r="AH225" i="1"/>
  <c r="AJ225" i="1" s="1"/>
  <c r="AH224" i="1"/>
  <c r="AJ224" i="1" s="1"/>
  <c r="AH223" i="1"/>
  <c r="AJ223" i="1" s="1"/>
  <c r="AH222" i="1"/>
  <c r="AJ222" i="1" s="1"/>
  <c r="AH221" i="1"/>
  <c r="AJ221" i="1" s="1"/>
  <c r="AH220" i="1"/>
  <c r="AJ220" i="1" s="1"/>
  <c r="AH219" i="1"/>
  <c r="AJ219" i="1" s="1"/>
  <c r="AH218" i="1"/>
  <c r="AJ218" i="1" s="1"/>
  <c r="AH217" i="1"/>
  <c r="AJ217" i="1" s="1"/>
  <c r="AH216" i="1"/>
  <c r="AJ216" i="1" s="1"/>
  <c r="AH215" i="1"/>
  <c r="AH214" i="1"/>
  <c r="AH213" i="1"/>
  <c r="AJ213" i="1" s="1"/>
  <c r="AH208" i="1"/>
  <c r="AJ208" i="1" s="1"/>
  <c r="AH207" i="1"/>
  <c r="AJ207" i="1" s="1"/>
  <c r="AH206" i="1"/>
  <c r="AJ206" i="1" s="1"/>
  <c r="AH205" i="1"/>
  <c r="AJ205" i="1" s="1"/>
  <c r="AH204" i="1"/>
  <c r="AJ204" i="1" s="1"/>
  <c r="AH203" i="1"/>
  <c r="AJ203" i="1" s="1"/>
  <c r="AH202" i="1"/>
  <c r="AJ202" i="1" s="1"/>
  <c r="AH201" i="1"/>
  <c r="AJ201" i="1" s="1"/>
  <c r="AH200" i="1"/>
  <c r="AJ200" i="1" s="1"/>
  <c r="AH199" i="1"/>
  <c r="AJ199" i="1" s="1"/>
  <c r="AH198" i="1"/>
  <c r="AJ198" i="1" s="1"/>
  <c r="AH197" i="1"/>
  <c r="AJ197" i="1" s="1"/>
  <c r="AH196" i="1"/>
  <c r="AJ196" i="1" s="1"/>
  <c r="AH195" i="1"/>
  <c r="AJ195" i="1" s="1"/>
  <c r="AH194" i="1"/>
  <c r="AJ194" i="1" s="1"/>
  <c r="AH193" i="1"/>
  <c r="AJ193" i="1" s="1"/>
  <c r="AH192" i="1"/>
  <c r="AJ192" i="1" s="1"/>
  <c r="AH191" i="1"/>
  <c r="AJ191" i="1" s="1"/>
  <c r="AH190" i="1"/>
  <c r="AJ190" i="1" s="1"/>
  <c r="AH189" i="1"/>
  <c r="AJ189" i="1" s="1"/>
  <c r="AH188" i="1"/>
  <c r="AH187" i="1"/>
  <c r="AJ187" i="1" s="1"/>
  <c r="AH182" i="1"/>
  <c r="AJ182" i="1" s="1"/>
  <c r="AH181" i="1"/>
  <c r="AJ181" i="1" s="1"/>
  <c r="AH179" i="1"/>
  <c r="AJ179" i="1" s="1"/>
  <c r="AH178" i="1"/>
  <c r="AJ178" i="1" s="1"/>
  <c r="AH177" i="1"/>
  <c r="AJ177" i="1" s="1"/>
  <c r="AH176" i="1"/>
  <c r="AJ176" i="1" s="1"/>
  <c r="AH175" i="1"/>
  <c r="AJ175" i="1" s="1"/>
  <c r="AH174" i="1"/>
  <c r="AJ174" i="1" s="1"/>
  <c r="AH173" i="1"/>
  <c r="AJ173" i="1" s="1"/>
  <c r="AH172" i="1"/>
  <c r="AJ172" i="1" s="1"/>
  <c r="AH171" i="1"/>
  <c r="AJ171" i="1" s="1"/>
  <c r="AH170" i="1"/>
  <c r="AJ170" i="1" s="1"/>
  <c r="AH169" i="1"/>
  <c r="AJ169" i="1" s="1"/>
  <c r="AH168" i="1"/>
  <c r="AJ168" i="1" s="1"/>
  <c r="AH167" i="1"/>
  <c r="AJ167" i="1" s="1"/>
  <c r="AH166" i="1"/>
  <c r="AJ166" i="1" s="1"/>
  <c r="AH165" i="1"/>
  <c r="AJ165" i="1" s="1"/>
  <c r="AH164" i="1"/>
  <c r="AJ164" i="1" s="1"/>
  <c r="AH163" i="1"/>
  <c r="AJ163" i="1" s="1"/>
  <c r="AH162" i="1"/>
  <c r="AJ162" i="1" s="1"/>
  <c r="AH161" i="1"/>
  <c r="AJ161" i="1" s="1"/>
  <c r="AJ155" i="1"/>
  <c r="AH153" i="1"/>
  <c r="AJ153" i="1" s="1"/>
  <c r="AH152" i="1"/>
  <c r="AJ152" i="1" s="1"/>
  <c r="AH151" i="1"/>
  <c r="AJ151" i="1" s="1"/>
  <c r="AH150" i="1"/>
  <c r="AJ150" i="1" s="1"/>
  <c r="AH149" i="1"/>
  <c r="AJ149" i="1" s="1"/>
  <c r="AH148" i="1"/>
  <c r="AJ148" i="1" s="1"/>
  <c r="AH147" i="1"/>
  <c r="AJ147" i="1" s="1"/>
  <c r="AH146" i="1"/>
  <c r="AJ146" i="1" s="1"/>
  <c r="AH145" i="1"/>
  <c r="AJ145" i="1" s="1"/>
  <c r="AH144" i="1"/>
  <c r="AJ144" i="1" s="1"/>
  <c r="AH143" i="1"/>
  <c r="AJ143" i="1" s="1"/>
  <c r="AH142" i="1"/>
  <c r="AJ142" i="1" s="1"/>
  <c r="AH141" i="1"/>
  <c r="AJ141" i="1" s="1"/>
  <c r="AH140" i="1"/>
  <c r="AJ140" i="1" s="1"/>
  <c r="AH139" i="1"/>
  <c r="AJ139" i="1" s="1"/>
  <c r="AH138" i="1"/>
  <c r="AJ138" i="1" s="1"/>
  <c r="AH137" i="1"/>
  <c r="AH136" i="1"/>
  <c r="AH135" i="1"/>
  <c r="AH130" i="1"/>
  <c r="AJ130" i="1" s="1"/>
  <c r="AH129" i="1"/>
  <c r="AJ129" i="1" s="1"/>
  <c r="AH127" i="1"/>
  <c r="AJ127" i="1" s="1"/>
  <c r="AH126" i="1"/>
  <c r="AJ126" i="1" s="1"/>
  <c r="AH125" i="1"/>
  <c r="AJ125" i="1" s="1"/>
  <c r="AH124" i="1"/>
  <c r="AJ124" i="1" s="1"/>
  <c r="AH123" i="1"/>
  <c r="AJ123" i="1" s="1"/>
  <c r="AH122" i="1"/>
  <c r="AJ122" i="1" s="1"/>
  <c r="AH121" i="1"/>
  <c r="AJ121" i="1" s="1"/>
  <c r="AH120" i="1"/>
  <c r="AJ120" i="1" s="1"/>
  <c r="AH119" i="1"/>
  <c r="AJ119" i="1" s="1"/>
  <c r="AH118" i="1"/>
  <c r="AJ118" i="1" s="1"/>
  <c r="AH117" i="1"/>
  <c r="AJ117" i="1" s="1"/>
  <c r="AH116" i="1"/>
  <c r="AJ116" i="1" s="1"/>
  <c r="AH115" i="1"/>
  <c r="AJ115" i="1" s="1"/>
  <c r="AH114" i="1"/>
  <c r="AJ114" i="1" s="1"/>
  <c r="AH113" i="1"/>
  <c r="AJ113" i="1" s="1"/>
  <c r="AH112" i="1"/>
  <c r="AJ112" i="1" s="1"/>
  <c r="AH111" i="1"/>
  <c r="AJ111" i="1" s="1"/>
  <c r="AH110" i="1"/>
  <c r="AJ110" i="1" s="1"/>
  <c r="AH109" i="1"/>
  <c r="AJ109" i="1" s="1"/>
  <c r="AH104" i="1"/>
  <c r="AJ104" i="1" s="1"/>
  <c r="AH103" i="1"/>
  <c r="AJ103" i="1" s="1"/>
  <c r="AH101" i="1"/>
  <c r="AJ101" i="1" s="1"/>
  <c r="AH100" i="1"/>
  <c r="AJ100" i="1" s="1"/>
  <c r="AH99" i="1"/>
  <c r="AJ99" i="1" s="1"/>
  <c r="AH98" i="1"/>
  <c r="AJ98" i="1" s="1"/>
  <c r="AH97" i="1"/>
  <c r="AJ97" i="1" s="1"/>
  <c r="AH96" i="1"/>
  <c r="AJ96" i="1" s="1"/>
  <c r="AH95" i="1"/>
  <c r="AJ95" i="1" s="1"/>
  <c r="AH94" i="1"/>
  <c r="AJ94" i="1" s="1"/>
  <c r="AH102" i="1"/>
  <c r="AJ102" i="1" s="1"/>
  <c r="AH93" i="1"/>
  <c r="AJ93" i="1" s="1"/>
  <c r="AH92" i="1"/>
  <c r="AJ92" i="1" s="1"/>
  <c r="AH91" i="1"/>
  <c r="AJ91" i="1" s="1"/>
  <c r="AH90" i="1"/>
  <c r="AJ90" i="1" s="1"/>
  <c r="AH89" i="1"/>
  <c r="AJ89" i="1" s="1"/>
  <c r="AH88" i="1"/>
  <c r="AJ88" i="1" s="1"/>
  <c r="AH87" i="1"/>
  <c r="AJ87" i="1" s="1"/>
  <c r="AH86" i="1"/>
  <c r="AJ86" i="1" s="1"/>
  <c r="AH85" i="1"/>
  <c r="AJ85" i="1" s="1"/>
  <c r="AH84" i="1"/>
  <c r="AJ83" i="1"/>
  <c r="AJ78" i="1"/>
  <c r="AJ77" i="1"/>
  <c r="AJ75" i="1"/>
  <c r="AJ74" i="1"/>
  <c r="AJ73" i="1"/>
  <c r="AJ72" i="1"/>
  <c r="AJ71" i="1"/>
  <c r="AJ70" i="1"/>
  <c r="AJ69" i="1"/>
  <c r="AJ68" i="1"/>
  <c r="AJ76" i="1"/>
  <c r="AJ67" i="1"/>
  <c r="AJ66" i="1"/>
  <c r="AJ65" i="1"/>
  <c r="AJ64" i="1"/>
  <c r="AJ63" i="1"/>
  <c r="AJ62" i="1"/>
  <c r="AJ61" i="1"/>
  <c r="AJ60" i="1"/>
  <c r="AJ59" i="1"/>
  <c r="AJ58" i="1"/>
  <c r="AG28" i="1"/>
  <c r="AF28" i="1"/>
  <c r="AE28" i="1"/>
  <c r="AC28" i="1"/>
  <c r="AB28" i="1"/>
  <c r="AA28" i="1"/>
  <c r="Z28" i="1"/>
  <c r="Y28" i="1"/>
  <c r="X28" i="1"/>
  <c r="V28" i="1"/>
  <c r="U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AJ137" i="1" l="1"/>
  <c r="AH158" i="1"/>
  <c r="AJ262" i="1"/>
  <c r="AJ132" i="1"/>
  <c r="AJ28" i="1"/>
  <c r="AJ215" i="1"/>
  <c r="AH236" i="1"/>
  <c r="AJ188" i="1"/>
  <c r="AJ214" i="1"/>
  <c r="AJ240" i="1"/>
  <c r="AH262" i="1"/>
  <c r="AJ84" i="1"/>
  <c r="AJ136" i="1"/>
  <c r="AH314" i="1"/>
  <c r="AJ314" i="1"/>
  <c r="AJ135" i="1"/>
  <c r="AJ183" i="1"/>
  <c r="AJ184" i="1" s="1"/>
  <c r="AH288" i="1"/>
  <c r="AJ288" i="1" s="1"/>
  <c r="AH28" i="1"/>
  <c r="AJ79" i="1"/>
  <c r="AJ80" i="1" s="1"/>
  <c r="AJ105" i="1"/>
  <c r="AJ106" i="1" s="1"/>
  <c r="AJ209" i="1"/>
  <c r="AJ235" i="1"/>
  <c r="AJ261" i="1"/>
  <c r="AJ236" i="1" l="1"/>
  <c r="AJ158" i="1"/>
  <c r="AJ210" i="1"/>
</calcChain>
</file>

<file path=xl/sharedStrings.xml><?xml version="1.0" encoding="utf-8"?>
<sst xmlns="http://schemas.openxmlformats.org/spreadsheetml/2006/main" count="551" uniqueCount="69">
  <si>
    <t>Nome Consigliere</t>
  </si>
  <si>
    <t>BIZZINI SANTO</t>
  </si>
  <si>
    <t>presenze</t>
  </si>
  <si>
    <t>C</t>
  </si>
  <si>
    <t>PRESENZE CONSIGLIO COMUNALE  E  COMMISSIONI CONSILIARI</t>
  </si>
  <si>
    <t>TOT.</t>
  </si>
  <si>
    <t>GETT.</t>
  </si>
  <si>
    <t>POLIZZI FRANCESCO</t>
  </si>
  <si>
    <t xml:space="preserve">PRIVITERA ELISA </t>
  </si>
  <si>
    <t xml:space="preserve">GOZZA VINCENZO </t>
  </si>
  <si>
    <t xml:space="preserve">DOMENICA SERGIO </t>
  </si>
  <si>
    <t xml:space="preserve">LO NIGRO GAETANO </t>
  </si>
  <si>
    <t xml:space="preserve">FAILLA MARCO </t>
  </si>
  <si>
    <t xml:space="preserve">NAVARRA MARIA </t>
  </si>
  <si>
    <t xml:space="preserve">GRAVINA ROBERTO </t>
  </si>
  <si>
    <t xml:space="preserve">BARRESI ORIELLA </t>
  </si>
  <si>
    <t>DI STEFANO VINCENZO</t>
  </si>
  <si>
    <t>DI COSTA MARIA</t>
  </si>
  <si>
    <t>LO BIANCO GESUALDO</t>
  </si>
  <si>
    <t>MESSINA VALENTINA</t>
  </si>
  <si>
    <t>AMATO SIMONE</t>
  </si>
  <si>
    <t xml:space="preserve">DE CARO MARGHERITA </t>
  </si>
  <si>
    <t xml:space="preserve">IUDICA PIERA </t>
  </si>
  <si>
    <t xml:space="preserve">CARNIBELLA GIUSEPPE </t>
  </si>
  <si>
    <t xml:space="preserve">Gennaio </t>
  </si>
  <si>
    <t>Febbraio</t>
  </si>
  <si>
    <t xml:space="preserve">Marzo </t>
  </si>
  <si>
    <t>Aprile</t>
  </si>
  <si>
    <t xml:space="preserve">Maggio </t>
  </si>
  <si>
    <t xml:space="preserve">INCARBONE F.SCO </t>
  </si>
  <si>
    <t xml:space="preserve">giugno </t>
  </si>
  <si>
    <t xml:space="preserve">Luglio </t>
  </si>
  <si>
    <t xml:space="preserve">Agosto </t>
  </si>
  <si>
    <t>Settembre</t>
  </si>
  <si>
    <t>Ottobre</t>
  </si>
  <si>
    <t>Novembre</t>
  </si>
  <si>
    <t>Dicembre</t>
  </si>
  <si>
    <t xml:space="preserve">GRUTTADAURIA SERGIO </t>
  </si>
  <si>
    <t xml:space="preserve">GRIMALDI GESUALDO </t>
  </si>
  <si>
    <t xml:space="preserve">TICLI FEDERICA </t>
  </si>
  <si>
    <t>ANNO 2020</t>
  </si>
  <si>
    <t>CAPPELLO PIERGIORGIO</t>
  </si>
  <si>
    <t>GENNAIO</t>
  </si>
  <si>
    <t>FEBBRAIO</t>
  </si>
  <si>
    <t>MARZO</t>
  </si>
  <si>
    <t>APRILE</t>
  </si>
  <si>
    <t>MAGGIO</t>
  </si>
  <si>
    <t>GIUGNO</t>
  </si>
  <si>
    <t>LUGLIO</t>
  </si>
  <si>
    <t>TOTALE</t>
  </si>
  <si>
    <t xml:space="preserve">TotaleNetto </t>
  </si>
  <si>
    <t>Ritenuta al 20%</t>
  </si>
  <si>
    <t>Totale Lordo       Ritenuta 20%</t>
  </si>
  <si>
    <t>COMUNE DI CALTAGIRONE - Presidenza del Consiglio</t>
  </si>
  <si>
    <t>Prospetto presenze Consiglio e Commissioni Gennaio-Luglio 2020</t>
  </si>
  <si>
    <t xml:space="preserve">    </t>
  </si>
  <si>
    <t>Agosto</t>
  </si>
  <si>
    <t xml:space="preserve">Ottobre </t>
  </si>
  <si>
    <t xml:space="preserve">Prospetto presenze Consiglio e Commissioni Marzo-Giugno 2021 </t>
  </si>
  <si>
    <t>Prospetto presenze Consiglio  e Commissioni marzo-giugno 2021 (1a Commissione da gen. A Giu.)</t>
  </si>
  <si>
    <t>TOT PRES</t>
  </si>
  <si>
    <t>TOT COMM</t>
  </si>
  <si>
    <t>IMP GETTONE</t>
  </si>
  <si>
    <t>IMP TOT</t>
  </si>
  <si>
    <t>RIT 20%</t>
  </si>
  <si>
    <t>TOT NETTO</t>
  </si>
  <si>
    <t>CONSIGLIERE</t>
  </si>
  <si>
    <t>Prospetto presenze Consiglio  e Commissioni luglio-agosto 2021</t>
  </si>
  <si>
    <t xml:space="preserve">Gettone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</si>
</sst>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* #,##0.00\ &quot;€&quot;_-;\-* #,##0.00\ &quot;€&quot;_-;_-* &quot;-&quot;??\ &quot;€&quot;_-;_-@_-"/>
    <numFmt numFmtId="164" formatCode="_-* #,##0.00_-;\-* #,##0.00_-;_-* &quot;-&quot;??_-;_-@_-"/>
    <numFmt numFmtId="165" formatCode="&quot;€&quot;\ #,##0.00"/>
    <numFmt numFmtId="166" formatCode="_-[$€-410]\ * #,##0.00_-;\-[$€-410]\ * #,##0.00_-;_-[$€-410]\ * &quot;-&quot;??_-;_-@_-"/>
    <numFmt numFmtId="167" formatCode="#,##0.00\ &quot;€&quot;"/>
    <numFmt numFmtId="168" formatCode="_-* #,##0.00\ [$€-410]_-;\-* #,##0.00\ [$€-410]_-;_-* &quot;-&quot;??\ [$€-410]_-;_-@_-"/>
    <numFmt numFmtId="169" formatCode="d/m;@"/>
  </numFmts>
  <fonts count="26" x14ac:knownFonts="1">
    <font>
      <sz val="10"/>
      <name val="Arial"/>
    </font>
    <font>
      <sz val="9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9"/>
      <color indexed="9"/>
      <name val="Times New Roman"/>
      <family val="1"/>
    </font>
    <font>
      <b/>
      <sz val="12"/>
      <color indexed="9"/>
      <name val="Times New Roman"/>
      <family val="1"/>
    </font>
    <font>
      <sz val="10"/>
      <name val="Times New Roman"/>
      <family val="1"/>
    </font>
    <font>
      <b/>
      <sz val="14"/>
      <color indexed="16"/>
      <name val="Times New Roman"/>
      <family val="1"/>
    </font>
    <font>
      <sz val="12"/>
      <name val="Times New Roman"/>
      <family val="1"/>
    </font>
    <font>
      <sz val="12"/>
      <name val="Arial"/>
      <family val="2"/>
    </font>
    <font>
      <b/>
      <sz val="10"/>
      <color indexed="9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1"/>
      <name val="Times New Roman"/>
      <family val="1"/>
    </font>
    <font>
      <sz val="12"/>
      <color rgb="FFFF0000"/>
      <name val="Times New Roman"/>
      <family val="1"/>
    </font>
    <font>
      <sz val="11"/>
      <color rgb="FFFF0000"/>
      <name val="Arial"/>
      <family val="2"/>
    </font>
    <font>
      <sz val="10"/>
      <color rgb="FFFF0000"/>
      <name val="Arial"/>
      <family val="2"/>
    </font>
    <font>
      <b/>
      <sz val="11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9"/>
      <name val="Times New Roman"/>
      <family val="1"/>
    </font>
    <font>
      <b/>
      <sz val="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4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118">
    <xf numFmtId="0" fontId="0" fillId="0" borderId="0" xfId="0"/>
    <xf numFmtId="0" fontId="2" fillId="0" borderId="0" xfId="0" applyFont="1" applyBorder="1"/>
    <xf numFmtId="0" fontId="3" fillId="0" borderId="0" xfId="0" applyFont="1" applyBorder="1"/>
    <xf numFmtId="0" fontId="6" fillId="0" borderId="0" xfId="0" applyFont="1" applyBorder="1"/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0" applyFont="1" applyBorder="1"/>
    <xf numFmtId="0" fontId="6" fillId="0" borderId="0" xfId="0" applyFont="1" applyBorder="1" applyAlignment="1">
      <alignment horizontal="center"/>
    </xf>
    <xf numFmtId="49" fontId="4" fillId="3" borderId="1" xfId="0" applyNumberFormat="1" applyFont="1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4" fillId="3" borderId="1" xfId="0" applyFont="1" applyFill="1" applyBorder="1"/>
    <xf numFmtId="0" fontId="3" fillId="0" borderId="1" xfId="0" applyFont="1" applyBorder="1" applyAlignment="1">
      <alignment horizontal="center"/>
    </xf>
    <xf numFmtId="165" fontId="6" fillId="0" borderId="1" xfId="0" applyNumberFormat="1" applyFont="1" applyBorder="1"/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9" fillId="0" borderId="0" xfId="0" applyFont="1"/>
    <xf numFmtId="0" fontId="6" fillId="4" borderId="1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6" fillId="4" borderId="0" xfId="0" applyFont="1" applyFill="1" applyBorder="1"/>
    <xf numFmtId="0" fontId="6" fillId="5" borderId="1" xfId="0" applyFont="1" applyFill="1" applyBorder="1" applyAlignment="1">
      <alignment horizontal="center"/>
    </xf>
    <xf numFmtId="0" fontId="3" fillId="0" borderId="0" xfId="0" applyFont="1" applyBorder="1" applyAlignment="1">
      <alignment wrapText="1"/>
    </xf>
    <xf numFmtId="165" fontId="6" fillId="4" borderId="1" xfId="0" applyNumberFormat="1" applyFont="1" applyFill="1" applyBorder="1"/>
    <xf numFmtId="0" fontId="3" fillId="6" borderId="1" xfId="0" applyFont="1" applyFill="1" applyBorder="1"/>
    <xf numFmtId="0" fontId="6" fillId="7" borderId="1" xfId="0" applyFont="1" applyFill="1" applyBorder="1" applyAlignment="1">
      <alignment horizontal="center"/>
    </xf>
    <xf numFmtId="0" fontId="3" fillId="4" borderId="1" xfId="0" applyFont="1" applyFill="1" applyBorder="1"/>
    <xf numFmtId="0" fontId="6" fillId="8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165" fontId="6" fillId="3" borderId="1" xfId="0" applyNumberFormat="1" applyFont="1" applyFill="1" applyBorder="1" applyAlignment="1">
      <alignment horizontal="center"/>
    </xf>
    <xf numFmtId="165" fontId="8" fillId="0" borderId="0" xfId="0" applyNumberFormat="1" applyFont="1" applyBorder="1"/>
    <xf numFmtId="0" fontId="8" fillId="4" borderId="1" xfId="0" applyFont="1" applyFill="1" applyBorder="1"/>
    <xf numFmtId="0" fontId="8" fillId="0" borderId="1" xfId="0" applyFont="1" applyBorder="1"/>
    <xf numFmtId="165" fontId="6" fillId="0" borderId="1" xfId="0" applyNumberFormat="1" applyFont="1" applyBorder="1" applyAlignment="1">
      <alignment horizontal="right" vertical="center"/>
    </xf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165" fontId="6" fillId="0" borderId="1" xfId="0" applyNumberFormat="1" applyFont="1" applyBorder="1" applyAlignment="1">
      <alignment horizontal="right"/>
    </xf>
    <xf numFmtId="165" fontId="9" fillId="0" borderId="0" xfId="0" applyNumberFormat="1" applyFont="1"/>
    <xf numFmtId="165" fontId="11" fillId="0" borderId="1" xfId="0" applyNumberFormat="1" applyFont="1" applyBorder="1"/>
    <xf numFmtId="165" fontId="9" fillId="0" borderId="1" xfId="0" applyNumberFormat="1" applyFont="1" applyBorder="1"/>
    <xf numFmtId="0" fontId="9" fillId="0" borderId="0" xfId="0" applyFont="1" applyBorder="1"/>
    <xf numFmtId="0" fontId="6" fillId="4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165" fontId="6" fillId="0" borderId="2" xfId="0" applyNumberFormat="1" applyFont="1" applyBorder="1"/>
    <xf numFmtId="0" fontId="10" fillId="3" borderId="1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0" borderId="1" xfId="0" applyFont="1" applyBorder="1"/>
    <xf numFmtId="165" fontId="11" fillId="0" borderId="1" xfId="0" applyNumberFormat="1" applyFont="1" applyBorder="1" applyAlignment="1">
      <alignment horizontal="right"/>
    </xf>
    <xf numFmtId="0" fontId="2" fillId="4" borderId="0" xfId="0" applyFont="1" applyFill="1" applyBorder="1"/>
    <xf numFmtId="0" fontId="3" fillId="4" borderId="0" xfId="0" applyFont="1" applyFill="1" applyBorder="1"/>
    <xf numFmtId="0" fontId="3" fillId="4" borderId="0" xfId="0" applyFont="1" applyFill="1" applyBorder="1" applyAlignment="1">
      <alignment wrapText="1"/>
    </xf>
    <xf numFmtId="49" fontId="4" fillId="4" borderId="0" xfId="0" applyNumberFormat="1" applyFont="1" applyFill="1" applyBorder="1" applyAlignment="1">
      <alignment horizontal="left"/>
    </xf>
    <xf numFmtId="0" fontId="4" fillId="4" borderId="0" xfId="0" applyFont="1" applyFill="1" applyBorder="1"/>
    <xf numFmtId="0" fontId="3" fillId="4" borderId="0" xfId="0" applyFont="1" applyFill="1" applyBorder="1" applyAlignment="1">
      <alignment horizontal="center"/>
    </xf>
    <xf numFmtId="165" fontId="6" fillId="4" borderId="0" xfId="0" applyNumberFormat="1" applyFont="1" applyFill="1" applyBorder="1"/>
    <xf numFmtId="0" fontId="5" fillId="4" borderId="0" xfId="0" applyFont="1" applyFill="1" applyBorder="1" applyAlignment="1">
      <alignment horizontal="center"/>
    </xf>
    <xf numFmtId="0" fontId="8" fillId="0" borderId="1" xfId="0" applyFont="1" applyFill="1" applyBorder="1"/>
    <xf numFmtId="165" fontId="6" fillId="0" borderId="1" xfId="0" applyNumberFormat="1" applyFont="1" applyFill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165" fontId="6" fillId="4" borderId="1" xfId="0" applyNumberFormat="1" applyFont="1" applyFill="1" applyBorder="1" applyAlignment="1">
      <alignment horizontal="center"/>
    </xf>
    <xf numFmtId="0" fontId="11" fillId="0" borderId="1" xfId="0" applyFont="1" applyBorder="1"/>
    <xf numFmtId="165" fontId="14" fillId="0" borderId="1" xfId="0" applyNumberFormat="1" applyFont="1" applyBorder="1"/>
    <xf numFmtId="0" fontId="14" fillId="0" borderId="1" xfId="0" applyFont="1" applyBorder="1"/>
    <xf numFmtId="0" fontId="13" fillId="0" borderId="1" xfId="0" applyFont="1" applyBorder="1"/>
    <xf numFmtId="165" fontId="13" fillId="0" borderId="1" xfId="0" applyNumberFormat="1" applyFont="1" applyBorder="1"/>
    <xf numFmtId="0" fontId="3" fillId="0" borderId="1" xfId="0" applyFont="1" applyBorder="1" applyAlignment="1">
      <alignment horizontal="right"/>
    </xf>
    <xf numFmtId="0" fontId="0" fillId="0" borderId="1" xfId="0" applyBorder="1"/>
    <xf numFmtId="165" fontId="0" fillId="0" borderId="1" xfId="0" applyNumberFormat="1" applyBorder="1"/>
    <xf numFmtId="165" fontId="9" fillId="0" borderId="0" xfId="0" applyNumberFormat="1" applyFont="1" applyBorder="1"/>
    <xf numFmtId="165" fontId="9" fillId="0" borderId="1" xfId="0" applyNumberFormat="1" applyFont="1" applyBorder="1" applyAlignment="1">
      <alignment horizontal="right"/>
    </xf>
    <xf numFmtId="165" fontId="6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horizontal="center"/>
    </xf>
    <xf numFmtId="0" fontId="16" fillId="0" borderId="1" xfId="0" applyFont="1" applyBorder="1"/>
    <xf numFmtId="0" fontId="3" fillId="9" borderId="1" xfId="0" applyFont="1" applyFill="1" applyBorder="1"/>
    <xf numFmtId="165" fontId="17" fillId="0" borderId="1" xfId="0" applyNumberFormat="1" applyFont="1" applyBorder="1"/>
    <xf numFmtId="165" fontId="18" fillId="0" borderId="1" xfId="0" applyNumberFormat="1" applyFont="1" applyBorder="1"/>
    <xf numFmtId="166" fontId="19" fillId="0" borderId="1" xfId="1" applyNumberFormat="1" applyFont="1" applyBorder="1" applyAlignment="1">
      <alignment horizontal="center"/>
    </xf>
    <xf numFmtId="166" fontId="18" fillId="0" borderId="1" xfId="1" applyNumberFormat="1" applyFont="1" applyBorder="1" applyAlignment="1">
      <alignment horizontal="center"/>
    </xf>
    <xf numFmtId="166" fontId="20" fillId="0" borderId="1" xfId="1" applyNumberFormat="1" applyFont="1" applyBorder="1" applyAlignment="1">
      <alignment horizontal="center"/>
    </xf>
    <xf numFmtId="165" fontId="20" fillId="0" borderId="1" xfId="0" applyNumberFormat="1" applyFont="1" applyBorder="1"/>
    <xf numFmtId="0" fontId="3" fillId="8" borderId="1" xfId="0" applyFont="1" applyFill="1" applyBorder="1"/>
    <xf numFmtId="0" fontId="3" fillId="5" borderId="1" xfId="0" applyFont="1" applyFill="1" applyBorder="1" applyAlignment="1">
      <alignment horizontal="center"/>
    </xf>
    <xf numFmtId="0" fontId="3" fillId="10" borderId="1" xfId="0" applyFont="1" applyFill="1" applyBorder="1" applyAlignment="1">
      <alignment horizontal="center"/>
    </xf>
    <xf numFmtId="0" fontId="6" fillId="10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67" fontId="21" fillId="0" borderId="1" xfId="0" applyNumberFormat="1" applyFont="1" applyBorder="1"/>
    <xf numFmtId="4" fontId="14" fillId="0" borderId="1" xfId="0" applyNumberFormat="1" applyFont="1" applyBorder="1"/>
    <xf numFmtId="167" fontId="22" fillId="0" borderId="1" xfId="0" applyNumberFormat="1" applyFont="1" applyBorder="1"/>
    <xf numFmtId="165" fontId="23" fillId="0" borderId="1" xfId="0" applyNumberFormat="1" applyFont="1" applyBorder="1"/>
    <xf numFmtId="0" fontId="11" fillId="0" borderId="1" xfId="0" applyFont="1" applyBorder="1" applyAlignment="1">
      <alignment horizontal="right"/>
    </xf>
    <xf numFmtId="167" fontId="0" fillId="0" borderId="0" xfId="0" applyNumberFormat="1"/>
    <xf numFmtId="0" fontId="16" fillId="0" borderId="1" xfId="0" applyFont="1" applyFill="1" applyBorder="1"/>
    <xf numFmtId="0" fontId="24" fillId="0" borderId="1" xfId="0" applyFont="1" applyBorder="1" applyAlignment="1">
      <alignment wrapText="1"/>
    </xf>
    <xf numFmtId="0" fontId="25" fillId="0" borderId="1" xfId="0" applyFont="1" applyBorder="1"/>
    <xf numFmtId="169" fontId="16" fillId="0" borderId="1" xfId="0" applyNumberFormat="1" applyFont="1" applyBorder="1" applyAlignment="1">
      <alignment wrapText="1"/>
    </xf>
    <xf numFmtId="16" fontId="14" fillId="0" borderId="1" xfId="0" applyNumberFormat="1" applyFont="1" applyBorder="1"/>
    <xf numFmtId="0" fontId="16" fillId="4" borderId="1" xfId="0" applyFont="1" applyFill="1" applyBorder="1" applyAlignment="1">
      <alignment horizontal="center"/>
    </xf>
    <xf numFmtId="168" fontId="16" fillId="4" borderId="1" xfId="0" applyNumberFormat="1" applyFont="1" applyFill="1" applyBorder="1" applyAlignment="1">
      <alignment horizontal="center"/>
    </xf>
    <xf numFmtId="44" fontId="13" fillId="4" borderId="1" xfId="2" applyFont="1" applyFill="1" applyBorder="1"/>
    <xf numFmtId="44" fontId="13" fillId="4" borderId="1" xfId="0" applyNumberFormat="1" applyFont="1" applyFill="1" applyBorder="1"/>
    <xf numFmtId="0" fontId="16" fillId="4" borderId="1" xfId="0" applyFont="1" applyFill="1" applyBorder="1"/>
    <xf numFmtId="165" fontId="13" fillId="4" borderId="1" xfId="0" applyNumberFormat="1" applyFont="1" applyFill="1" applyBorder="1"/>
    <xf numFmtId="0" fontId="13" fillId="4" borderId="1" xfId="0" applyFont="1" applyFill="1" applyBorder="1"/>
    <xf numFmtId="0" fontId="15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top" wrapText="1"/>
    </xf>
    <xf numFmtId="1" fontId="16" fillId="4" borderId="1" xfId="0" applyNumberFormat="1" applyFont="1" applyFill="1" applyBorder="1" applyAlignment="1">
      <alignment horizontal="center"/>
    </xf>
    <xf numFmtId="1" fontId="13" fillId="4" borderId="1" xfId="0" applyNumberFormat="1" applyFont="1" applyFill="1" applyBorder="1"/>
    <xf numFmtId="0" fontId="10" fillId="7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0" fontId="7" fillId="4" borderId="0" xfId="0" applyFont="1" applyFill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</cellXfs>
  <cellStyles count="3">
    <cellStyle name="Migliaia" xfId="1" builtinId="3"/>
    <cellStyle name="Normale" xfId="0" builtinId="0"/>
    <cellStyle name="Valuta" xfId="2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workbookViewId="0">
      <selection activeCell="I27" sqref="I27"/>
    </sheetView>
  </sheetViews>
  <sheetFormatPr defaultRowHeight="12.75" x14ac:dyDescent="0.2"/>
  <cols>
    <col min="1" max="1" width="25.42578125" customWidth="1"/>
    <col min="2" max="2" width="6.140625" customWidth="1"/>
    <col min="3" max="3" width="7.140625" customWidth="1"/>
    <col min="4" max="4" width="12.42578125" customWidth="1"/>
    <col min="5" max="5" width="12.7109375" customWidth="1"/>
    <col min="6" max="6" width="12" customWidth="1"/>
    <col min="7" max="7" width="11.85546875" customWidth="1"/>
    <col min="8" max="8" width="13.140625" customWidth="1"/>
    <col min="9" max="9" width="14.5703125" customWidth="1"/>
    <col min="10" max="10" width="15.42578125" customWidth="1"/>
    <col min="11" max="11" width="15.140625" customWidth="1"/>
  </cols>
  <sheetData>
    <row r="1" spans="1:11" ht="15.75" customHeight="1" x14ac:dyDescent="0.2">
      <c r="A1" s="114" t="s">
        <v>53</v>
      </c>
      <c r="B1" s="115"/>
      <c r="C1" s="115"/>
      <c r="D1" s="115"/>
      <c r="E1" s="115"/>
      <c r="F1" s="115"/>
      <c r="G1" s="115"/>
      <c r="H1" s="115"/>
      <c r="I1" s="115"/>
    </row>
    <row r="2" spans="1:11" ht="14.25" customHeight="1" x14ac:dyDescent="0.2">
      <c r="A2" s="116" t="s">
        <v>58</v>
      </c>
      <c r="B2" s="116"/>
      <c r="C2" s="116"/>
      <c r="D2" s="116"/>
      <c r="E2" s="116"/>
      <c r="F2" s="116"/>
      <c r="G2" s="116"/>
      <c r="H2" s="116"/>
      <c r="I2" s="116"/>
    </row>
    <row r="3" spans="1:11" ht="15.75" x14ac:dyDescent="0.25">
      <c r="A3" s="34"/>
      <c r="B3" s="74"/>
      <c r="C3" s="74"/>
      <c r="D3" s="74" t="s">
        <v>44</v>
      </c>
      <c r="E3" s="74" t="s">
        <v>45</v>
      </c>
      <c r="F3" s="74" t="s">
        <v>46</v>
      </c>
      <c r="G3" s="74" t="s">
        <v>47</v>
      </c>
      <c r="H3" s="74" t="s">
        <v>48</v>
      </c>
      <c r="I3" s="74" t="s">
        <v>49</v>
      </c>
      <c r="J3" s="68" t="s">
        <v>51</v>
      </c>
      <c r="K3" s="68" t="s">
        <v>50</v>
      </c>
    </row>
    <row r="4" spans="1:11" x14ac:dyDescent="0.2">
      <c r="A4" s="36" t="s">
        <v>37</v>
      </c>
      <c r="B4" s="14"/>
      <c r="C4" s="14"/>
      <c r="D4" s="62">
        <v>0</v>
      </c>
      <c r="E4" s="39">
        <v>100.85999999999999</v>
      </c>
      <c r="F4" s="14">
        <v>100.85999999999999</v>
      </c>
      <c r="G4" s="14"/>
      <c r="H4" s="14"/>
      <c r="I4" s="49">
        <f>SUM(B4:H4)</f>
        <v>201.71999999999997</v>
      </c>
      <c r="J4" s="87">
        <f>I4*20/100</f>
        <v>40.343999999999994</v>
      </c>
      <c r="K4" s="87">
        <f>I4-J4</f>
        <v>161.37599999999998</v>
      </c>
    </row>
    <row r="5" spans="1:11" x14ac:dyDescent="0.2">
      <c r="A5" s="36" t="s">
        <v>8</v>
      </c>
      <c r="B5" s="72"/>
      <c r="C5" s="37"/>
      <c r="D5" s="91">
        <v>33.619999999999997</v>
      </c>
      <c r="E5" s="49">
        <v>134.47999999999999</v>
      </c>
      <c r="F5" s="37">
        <v>100.85999999999999</v>
      </c>
      <c r="G5" s="37"/>
      <c r="H5" s="14"/>
      <c r="I5" s="39">
        <f t="shared" ref="I5:I25" si="0">SUM(B5:H5)</f>
        <v>268.95999999999998</v>
      </c>
      <c r="J5" s="87">
        <f t="shared" ref="J5:J27" si="1">I5*20/100</f>
        <v>53.792000000000002</v>
      </c>
      <c r="K5" s="87">
        <f t="shared" ref="K5:K27" si="2">I5-J5</f>
        <v>215.16799999999998</v>
      </c>
    </row>
    <row r="6" spans="1:11" x14ac:dyDescent="0.2">
      <c r="A6" s="36" t="s">
        <v>9</v>
      </c>
      <c r="B6" s="39"/>
      <c r="C6" s="39"/>
      <c r="D6" s="62">
        <v>33.619999999999997</v>
      </c>
      <c r="E6" s="39">
        <v>100.85999999999999</v>
      </c>
      <c r="F6" s="39">
        <v>67.239999999999995</v>
      </c>
      <c r="G6" s="39"/>
      <c r="H6" s="39"/>
      <c r="I6" s="39">
        <f t="shared" si="0"/>
        <v>201.71999999999997</v>
      </c>
      <c r="J6" s="87">
        <f t="shared" si="1"/>
        <v>40.343999999999994</v>
      </c>
      <c r="K6" s="87">
        <f t="shared" si="2"/>
        <v>161.37599999999998</v>
      </c>
    </row>
    <row r="7" spans="1:11" x14ac:dyDescent="0.2">
      <c r="A7" s="36" t="s">
        <v>10</v>
      </c>
      <c r="B7" s="39"/>
      <c r="C7" s="39"/>
      <c r="D7" s="62">
        <v>0</v>
      </c>
      <c r="E7" s="39">
        <v>100.85999999999999</v>
      </c>
      <c r="F7" s="39">
        <v>33.619999999999997</v>
      </c>
      <c r="G7" s="39"/>
      <c r="H7" s="39"/>
      <c r="I7" s="39">
        <f t="shared" si="0"/>
        <v>134.47999999999999</v>
      </c>
      <c r="J7" s="87">
        <f t="shared" si="1"/>
        <v>26.896000000000001</v>
      </c>
      <c r="K7" s="87">
        <f t="shared" si="2"/>
        <v>107.58399999999999</v>
      </c>
    </row>
    <row r="8" spans="1:11" x14ac:dyDescent="0.2">
      <c r="A8" s="36" t="s">
        <v>11</v>
      </c>
      <c r="B8" s="39"/>
      <c r="C8" s="39"/>
      <c r="D8" s="62">
        <v>33.619999999999997</v>
      </c>
      <c r="E8" s="39">
        <v>100.85999999999999</v>
      </c>
      <c r="F8" s="39">
        <v>100.85999999999999</v>
      </c>
      <c r="G8" s="39"/>
      <c r="H8" s="39"/>
      <c r="I8" s="39">
        <f t="shared" si="0"/>
        <v>235.33999999999997</v>
      </c>
      <c r="J8" s="87">
        <f t="shared" si="1"/>
        <v>47.067999999999991</v>
      </c>
      <c r="K8" s="87">
        <f t="shared" si="2"/>
        <v>188.27199999999999</v>
      </c>
    </row>
    <row r="9" spans="1:11" x14ac:dyDescent="0.2">
      <c r="A9" s="36" t="s">
        <v>12</v>
      </c>
      <c r="B9" s="39"/>
      <c r="C9" s="39"/>
      <c r="D9" s="62">
        <v>33.619999999999997</v>
      </c>
      <c r="E9" s="39">
        <v>134.47999999999999</v>
      </c>
      <c r="F9" s="39">
        <v>67.239999999999995</v>
      </c>
      <c r="G9" s="39"/>
      <c r="H9" s="39"/>
      <c r="I9" s="39">
        <f t="shared" si="0"/>
        <v>235.33999999999997</v>
      </c>
      <c r="J9" s="87">
        <f t="shared" si="1"/>
        <v>47.067999999999991</v>
      </c>
      <c r="K9" s="87">
        <f t="shared" si="2"/>
        <v>188.27199999999999</v>
      </c>
    </row>
    <row r="10" spans="1:11" x14ac:dyDescent="0.2">
      <c r="A10" s="36" t="s">
        <v>13</v>
      </c>
      <c r="B10" s="39"/>
      <c r="C10" s="39"/>
      <c r="D10" s="62">
        <v>33.619999999999997</v>
      </c>
      <c r="E10" s="39">
        <v>100.85999999999999</v>
      </c>
      <c r="F10" s="39">
        <v>67.239999999999995</v>
      </c>
      <c r="G10" s="39"/>
      <c r="H10" s="39"/>
      <c r="I10" s="39">
        <f t="shared" si="0"/>
        <v>201.71999999999997</v>
      </c>
      <c r="J10" s="87">
        <f t="shared" si="1"/>
        <v>40.343999999999994</v>
      </c>
      <c r="K10" s="87">
        <f t="shared" si="2"/>
        <v>161.37599999999998</v>
      </c>
    </row>
    <row r="11" spans="1:11" x14ac:dyDescent="0.2">
      <c r="A11" s="36" t="s">
        <v>29</v>
      </c>
      <c r="B11" s="39"/>
      <c r="C11" s="39"/>
      <c r="D11" s="62">
        <v>33.619999999999997</v>
      </c>
      <c r="E11" s="39">
        <v>134.47999999999999</v>
      </c>
      <c r="F11" s="39">
        <v>100.85999999999999</v>
      </c>
      <c r="G11" s="39"/>
      <c r="H11" s="39"/>
      <c r="I11" s="39">
        <f t="shared" si="0"/>
        <v>268.95999999999998</v>
      </c>
      <c r="J11" s="87">
        <f t="shared" si="1"/>
        <v>53.792000000000002</v>
      </c>
      <c r="K11" s="87">
        <f t="shared" si="2"/>
        <v>215.16799999999998</v>
      </c>
    </row>
    <row r="12" spans="1:11" x14ac:dyDescent="0.2">
      <c r="A12" s="36" t="s">
        <v>14</v>
      </c>
      <c r="B12" s="39"/>
      <c r="C12" s="39"/>
      <c r="D12" s="62">
        <v>33.619999999999997</v>
      </c>
      <c r="E12" s="39">
        <v>134.47999999999999</v>
      </c>
      <c r="F12" s="39">
        <v>100.85999999999999</v>
      </c>
      <c r="G12" s="39"/>
      <c r="H12" s="39"/>
      <c r="I12" s="39">
        <f t="shared" si="0"/>
        <v>268.95999999999998</v>
      </c>
      <c r="J12" s="87">
        <f t="shared" si="1"/>
        <v>53.792000000000002</v>
      </c>
      <c r="K12" s="87">
        <f t="shared" si="2"/>
        <v>215.16799999999998</v>
      </c>
    </row>
    <row r="13" spans="1:11" x14ac:dyDescent="0.2">
      <c r="A13" s="36" t="s">
        <v>15</v>
      </c>
      <c r="B13" s="39"/>
      <c r="C13" s="39"/>
      <c r="D13" s="62">
        <v>0</v>
      </c>
      <c r="E13" s="39">
        <v>67.239999999999995</v>
      </c>
      <c r="F13" s="39">
        <v>33.619999999999997</v>
      </c>
      <c r="G13" s="39"/>
      <c r="H13" s="39"/>
      <c r="I13" s="39">
        <f t="shared" si="0"/>
        <v>100.85999999999999</v>
      </c>
      <c r="J13" s="87">
        <f t="shared" si="1"/>
        <v>20.171999999999997</v>
      </c>
      <c r="K13" s="87">
        <f t="shared" si="2"/>
        <v>80.687999999999988</v>
      </c>
    </row>
    <row r="14" spans="1:11" x14ac:dyDescent="0.2">
      <c r="A14" s="36" t="s">
        <v>16</v>
      </c>
      <c r="B14" s="39"/>
      <c r="C14" s="39"/>
      <c r="D14" s="62">
        <v>33.619999999999997</v>
      </c>
      <c r="E14" s="39">
        <v>134.47999999999999</v>
      </c>
      <c r="F14" s="39">
        <v>100.85999999999999</v>
      </c>
      <c r="G14" s="39"/>
      <c r="H14" s="39"/>
      <c r="I14" s="39">
        <f t="shared" si="0"/>
        <v>268.95999999999998</v>
      </c>
      <c r="J14" s="87">
        <f t="shared" si="1"/>
        <v>53.792000000000002</v>
      </c>
      <c r="K14" s="87">
        <f t="shared" si="2"/>
        <v>215.16799999999998</v>
      </c>
    </row>
    <row r="15" spans="1:11" x14ac:dyDescent="0.2">
      <c r="A15" s="36" t="s">
        <v>1</v>
      </c>
      <c r="B15" s="39"/>
      <c r="C15" s="39"/>
      <c r="D15" s="62">
        <v>33.619999999999997</v>
      </c>
      <c r="E15" s="39">
        <v>100.85999999999999</v>
      </c>
      <c r="F15" s="39">
        <v>67.239999999999995</v>
      </c>
      <c r="G15" s="39"/>
      <c r="H15" s="39"/>
      <c r="I15" s="39">
        <f t="shared" si="0"/>
        <v>201.71999999999997</v>
      </c>
      <c r="J15" s="87">
        <f t="shared" si="1"/>
        <v>40.343999999999994</v>
      </c>
      <c r="K15" s="87">
        <f t="shared" si="2"/>
        <v>161.37599999999998</v>
      </c>
    </row>
    <row r="16" spans="1:11" x14ac:dyDescent="0.2">
      <c r="A16" s="36" t="s">
        <v>17</v>
      </c>
      <c r="B16" s="39"/>
      <c r="C16" s="39"/>
      <c r="D16" s="62">
        <v>33.619999999999997</v>
      </c>
      <c r="E16" s="39">
        <v>134.47999999999999</v>
      </c>
      <c r="F16" s="39">
        <v>100.85999999999999</v>
      </c>
      <c r="G16" s="39"/>
      <c r="H16" s="39"/>
      <c r="I16" s="39">
        <f t="shared" si="0"/>
        <v>268.95999999999998</v>
      </c>
      <c r="J16" s="87">
        <f t="shared" si="1"/>
        <v>53.792000000000002</v>
      </c>
      <c r="K16" s="87">
        <f t="shared" si="2"/>
        <v>215.16799999999998</v>
      </c>
    </row>
    <row r="17" spans="1:11" x14ac:dyDescent="0.2">
      <c r="A17" s="36" t="s">
        <v>7</v>
      </c>
      <c r="B17" s="39"/>
      <c r="C17" s="39"/>
      <c r="D17" s="62">
        <v>33.619999999999997</v>
      </c>
      <c r="E17" s="39">
        <v>134.47999999999999</v>
      </c>
      <c r="F17" s="39">
        <v>100.85999999999999</v>
      </c>
      <c r="G17" s="39"/>
      <c r="H17" s="39"/>
      <c r="I17" s="39">
        <f t="shared" si="0"/>
        <v>268.95999999999998</v>
      </c>
      <c r="J17" s="87">
        <f t="shared" si="1"/>
        <v>53.792000000000002</v>
      </c>
      <c r="K17" s="87">
        <f t="shared" si="2"/>
        <v>215.16799999999998</v>
      </c>
    </row>
    <row r="18" spans="1:11" x14ac:dyDescent="0.2">
      <c r="A18" s="36" t="s">
        <v>18</v>
      </c>
      <c r="B18" s="39"/>
      <c r="C18" s="39"/>
      <c r="D18" s="62">
        <v>0</v>
      </c>
      <c r="E18" s="39">
        <v>134.47999999999999</v>
      </c>
      <c r="F18" s="39">
        <v>67.239999999999995</v>
      </c>
      <c r="G18" s="39"/>
      <c r="H18" s="39"/>
      <c r="I18" s="39">
        <f t="shared" si="0"/>
        <v>201.71999999999997</v>
      </c>
      <c r="J18" s="87">
        <f t="shared" si="1"/>
        <v>40.343999999999994</v>
      </c>
      <c r="K18" s="87">
        <f t="shared" si="2"/>
        <v>161.37599999999998</v>
      </c>
    </row>
    <row r="19" spans="1:11" x14ac:dyDescent="0.2">
      <c r="A19" s="36" t="s">
        <v>38</v>
      </c>
      <c r="B19" s="39"/>
      <c r="C19" s="39"/>
      <c r="D19" s="62">
        <v>33.619999999999997</v>
      </c>
      <c r="E19" s="39">
        <v>134.47999999999999</v>
      </c>
      <c r="F19" s="39">
        <v>100.85999999999999</v>
      </c>
      <c r="G19" s="39"/>
      <c r="H19" s="39"/>
      <c r="I19" s="39">
        <f t="shared" si="0"/>
        <v>268.95999999999998</v>
      </c>
      <c r="J19" s="87">
        <f t="shared" si="1"/>
        <v>53.792000000000002</v>
      </c>
      <c r="K19" s="87">
        <f t="shared" si="2"/>
        <v>215.16799999999998</v>
      </c>
    </row>
    <row r="20" spans="1:11" x14ac:dyDescent="0.2">
      <c r="A20" s="36" t="s">
        <v>39</v>
      </c>
      <c r="B20" s="39"/>
      <c r="C20" s="39"/>
      <c r="D20" s="62">
        <v>33.619999999999997</v>
      </c>
      <c r="E20" s="39">
        <v>134.47999999999999</v>
      </c>
      <c r="F20" s="39">
        <v>100.85999999999999</v>
      </c>
      <c r="G20" s="39"/>
      <c r="H20" s="39"/>
      <c r="I20" s="39">
        <f t="shared" si="0"/>
        <v>268.95999999999998</v>
      </c>
      <c r="J20" s="87">
        <f t="shared" si="1"/>
        <v>53.792000000000002</v>
      </c>
      <c r="K20" s="87">
        <f t="shared" si="2"/>
        <v>215.16799999999998</v>
      </c>
    </row>
    <row r="21" spans="1:11" x14ac:dyDescent="0.2">
      <c r="A21" s="36" t="s">
        <v>19</v>
      </c>
      <c r="B21" s="39"/>
      <c r="C21" s="39"/>
      <c r="D21" s="62">
        <v>33.619999999999997</v>
      </c>
      <c r="E21" s="39">
        <v>134.47999999999999</v>
      </c>
      <c r="F21" s="39">
        <v>100.85999999999999</v>
      </c>
      <c r="G21" s="39"/>
      <c r="H21" s="39"/>
      <c r="I21" s="39">
        <f t="shared" si="0"/>
        <v>268.95999999999998</v>
      </c>
      <c r="J21" s="87">
        <f t="shared" si="1"/>
        <v>53.792000000000002</v>
      </c>
      <c r="K21" s="87">
        <f t="shared" si="2"/>
        <v>215.16799999999998</v>
      </c>
    </row>
    <row r="22" spans="1:11" x14ac:dyDescent="0.2">
      <c r="A22" s="36" t="s">
        <v>21</v>
      </c>
      <c r="B22" s="39"/>
      <c r="C22" s="39"/>
      <c r="D22" s="62">
        <v>33.619999999999997</v>
      </c>
      <c r="E22" s="39">
        <v>100.85999999999999</v>
      </c>
      <c r="F22" s="39">
        <v>100.85999999999999</v>
      </c>
      <c r="G22" s="39"/>
      <c r="H22" s="39"/>
      <c r="I22" s="39">
        <f t="shared" si="0"/>
        <v>235.33999999999997</v>
      </c>
      <c r="J22" s="87">
        <f t="shared" si="1"/>
        <v>47.067999999999991</v>
      </c>
      <c r="K22" s="87">
        <f t="shared" si="2"/>
        <v>188.27199999999999</v>
      </c>
    </row>
    <row r="23" spans="1:11" x14ac:dyDescent="0.2">
      <c r="A23" s="36" t="s">
        <v>41</v>
      </c>
      <c r="B23" s="39"/>
      <c r="C23" s="39"/>
      <c r="D23" s="62">
        <v>33.619999999999997</v>
      </c>
      <c r="E23" s="39">
        <v>67.239999999999995</v>
      </c>
      <c r="F23" s="39">
        <v>100.85999999999999</v>
      </c>
      <c r="G23" s="39"/>
      <c r="H23" s="39"/>
      <c r="I23" s="39">
        <f t="shared" si="0"/>
        <v>201.71999999999997</v>
      </c>
      <c r="J23" s="87">
        <f t="shared" si="1"/>
        <v>40.343999999999994</v>
      </c>
      <c r="K23" s="87">
        <f t="shared" si="2"/>
        <v>161.37599999999998</v>
      </c>
    </row>
    <row r="24" spans="1:11" x14ac:dyDescent="0.2">
      <c r="A24" s="36" t="s">
        <v>20</v>
      </c>
      <c r="B24" s="39"/>
      <c r="C24" s="39"/>
      <c r="D24" s="62">
        <v>33.619999999999997</v>
      </c>
      <c r="E24" s="39">
        <v>134.47999999999999</v>
      </c>
      <c r="F24" s="39">
        <v>100.85999999999999</v>
      </c>
      <c r="G24" s="39"/>
      <c r="H24" s="39"/>
      <c r="I24" s="39">
        <f t="shared" si="0"/>
        <v>268.95999999999998</v>
      </c>
      <c r="J24" s="87">
        <f t="shared" si="1"/>
        <v>53.792000000000002</v>
      </c>
      <c r="K24" s="87">
        <f t="shared" si="2"/>
        <v>215.16799999999998</v>
      </c>
    </row>
    <row r="25" spans="1:11" x14ac:dyDescent="0.2">
      <c r="A25" s="36" t="s">
        <v>22</v>
      </c>
      <c r="B25" s="39"/>
      <c r="C25" s="39"/>
      <c r="D25" s="62">
        <v>33.619999999999997</v>
      </c>
      <c r="E25" s="39">
        <v>134.47999999999999</v>
      </c>
      <c r="F25" s="39">
        <v>100.85999999999999</v>
      </c>
      <c r="G25" s="39"/>
      <c r="H25" s="39"/>
      <c r="I25" s="39">
        <f t="shared" si="0"/>
        <v>268.95999999999998</v>
      </c>
      <c r="J25" s="87">
        <f t="shared" si="1"/>
        <v>53.792000000000002</v>
      </c>
      <c r="K25" s="87">
        <f t="shared" si="2"/>
        <v>215.16799999999998</v>
      </c>
    </row>
    <row r="26" spans="1:11" x14ac:dyDescent="0.2">
      <c r="A26" s="48" t="s">
        <v>23</v>
      </c>
      <c r="B26" s="39"/>
      <c r="C26" s="39"/>
      <c r="D26" s="62">
        <v>33.619999999999997</v>
      </c>
      <c r="E26" s="39">
        <v>0</v>
      </c>
      <c r="F26" s="39">
        <v>33.619999999999997</v>
      </c>
      <c r="G26" s="39"/>
      <c r="H26" s="39"/>
      <c r="I26" s="39">
        <f>SUM(B26:H26)</f>
        <v>67.239999999999995</v>
      </c>
      <c r="J26" s="87">
        <f t="shared" si="1"/>
        <v>13.448</v>
      </c>
      <c r="K26" s="87">
        <f t="shared" si="2"/>
        <v>53.791999999999994</v>
      </c>
    </row>
    <row r="27" spans="1:11" ht="15.75" x14ac:dyDescent="0.25">
      <c r="A27" s="32"/>
      <c r="B27" s="66"/>
      <c r="C27" s="66"/>
      <c r="D27" s="62">
        <v>638.78</v>
      </c>
      <c r="E27" s="88">
        <v>2588.7399999999998</v>
      </c>
      <c r="F27" s="63">
        <v>1949.9599999999991</v>
      </c>
      <c r="G27" s="66"/>
      <c r="H27" s="66"/>
      <c r="I27" s="90">
        <f>SUM(I4:I26)</f>
        <v>5177.4799999999996</v>
      </c>
      <c r="J27" s="89">
        <f t="shared" si="1"/>
        <v>1035.4959999999999</v>
      </c>
      <c r="K27" s="89">
        <f t="shared" si="2"/>
        <v>4141.9839999999995</v>
      </c>
    </row>
    <row r="35" spans="8:8" x14ac:dyDescent="0.2">
      <c r="H35" s="92"/>
    </row>
  </sheetData>
  <mergeCells count="2">
    <mergeCell ref="A1:I1"/>
    <mergeCell ref="A2:I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</sheetPr>
  <dimension ref="A1:BV358"/>
  <sheetViews>
    <sheetView showGridLines="0" topLeftCell="A178" zoomScale="80" zoomScaleNormal="80" zoomScaleSheetLayoutView="89" workbookViewId="0">
      <selection activeCell="AK205" sqref="AK205"/>
    </sheetView>
  </sheetViews>
  <sheetFormatPr defaultRowHeight="12.75" x14ac:dyDescent="0.2"/>
  <cols>
    <col min="1" max="1" width="29.28515625" style="8" customWidth="1"/>
    <col min="2" max="2" width="4.5703125" style="3" customWidth="1"/>
    <col min="3" max="3" width="3.5703125" style="3" customWidth="1"/>
    <col min="4" max="4" width="3.42578125" style="3" customWidth="1"/>
    <col min="5" max="5" width="3.5703125" style="3" customWidth="1"/>
    <col min="6" max="6" width="3.140625" style="3" customWidth="1"/>
    <col min="7" max="7" width="3.5703125" style="3" customWidth="1"/>
    <col min="8" max="8" width="3.42578125" style="3" customWidth="1"/>
    <col min="9" max="9" width="3.5703125" style="3" customWidth="1"/>
    <col min="10" max="10" width="3.42578125" style="3" customWidth="1"/>
    <col min="11" max="11" width="3.5703125" style="3" customWidth="1"/>
    <col min="12" max="12" width="4.28515625" style="3" customWidth="1"/>
    <col min="13" max="13" width="4" style="3" customWidth="1"/>
    <col min="14" max="14" width="4.85546875" style="3" customWidth="1"/>
    <col min="15" max="15" width="4.28515625" style="3" customWidth="1"/>
    <col min="16" max="16" width="4.42578125" style="3" customWidth="1"/>
    <col min="17" max="17" width="4.140625" style="3" customWidth="1"/>
    <col min="18" max="18" width="4.28515625" style="3" customWidth="1"/>
    <col min="19" max="19" width="4.7109375" style="3" customWidth="1"/>
    <col min="20" max="20" width="4" style="3" customWidth="1"/>
    <col min="21" max="21" width="4.28515625" style="3" customWidth="1"/>
    <col min="22" max="22" width="4.140625" style="3" customWidth="1"/>
    <col min="23" max="23" width="4.28515625" style="3" customWidth="1"/>
    <col min="24" max="24" width="4.7109375" style="3" customWidth="1"/>
    <col min="25" max="25" width="4.42578125" style="3" customWidth="1"/>
    <col min="26" max="26" width="4.28515625" style="3" customWidth="1"/>
    <col min="27" max="27" width="5.5703125" style="3" customWidth="1"/>
    <col min="28" max="28" width="3.85546875" style="3" customWidth="1"/>
    <col min="29" max="29" width="4.7109375" style="3" customWidth="1"/>
    <col min="30" max="30" width="4.28515625" style="3" customWidth="1"/>
    <col min="31" max="31" width="4.7109375" style="3" customWidth="1"/>
    <col min="32" max="33" width="5.85546875" style="3" customWidth="1"/>
    <col min="34" max="34" width="11.7109375" style="9" customWidth="1"/>
    <col min="35" max="35" width="10.5703125" style="3" customWidth="1"/>
    <col min="36" max="36" width="12.42578125" style="3" customWidth="1"/>
    <col min="37" max="16384" width="9.140625" style="3"/>
  </cols>
  <sheetData>
    <row r="1" spans="1:74" s="1" customFormat="1" ht="18.75" x14ac:dyDescent="0.3">
      <c r="A1" s="110" t="s">
        <v>4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46"/>
      <c r="AJ1" s="46"/>
      <c r="AK1" s="46"/>
      <c r="AL1" s="113"/>
      <c r="AM1" s="113"/>
      <c r="AN1" s="113"/>
      <c r="AO1" s="113"/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  <c r="BM1" s="113"/>
      <c r="BN1" s="113"/>
      <c r="BO1" s="113"/>
      <c r="BP1" s="113"/>
      <c r="BQ1" s="113"/>
      <c r="BR1" s="113"/>
      <c r="BS1" s="113"/>
      <c r="BT1" s="50"/>
      <c r="BU1" s="50"/>
      <c r="BV1" s="50"/>
    </row>
    <row r="2" spans="1:74" s="2" customFormat="1" ht="15" customHeight="1" x14ac:dyDescent="0.3">
      <c r="A2" s="110" t="s">
        <v>40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5"/>
      <c r="AJ2" s="15"/>
      <c r="AK2" s="15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51"/>
      <c r="BU2" s="51"/>
      <c r="BV2" s="51"/>
    </row>
    <row r="3" spans="1:74" ht="12.75" customHeight="1" x14ac:dyDescent="0.25">
      <c r="A3" s="10" t="s">
        <v>24</v>
      </c>
      <c r="B3" s="111" t="s">
        <v>2</v>
      </c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"/>
      <c r="AI3" s="11"/>
      <c r="AJ3" s="11"/>
      <c r="AK3" s="15"/>
      <c r="AL3" s="53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/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/>
      <c r="BO3" s="112"/>
      <c r="BP3" s="112"/>
      <c r="BQ3" s="112"/>
      <c r="BR3" s="112"/>
      <c r="BS3" s="19"/>
      <c r="BT3" s="19"/>
      <c r="BU3" s="19"/>
      <c r="BV3" s="20"/>
    </row>
    <row r="4" spans="1:74" ht="15.75" customHeight="1" x14ac:dyDescent="0.2">
      <c r="A4" s="12" t="s">
        <v>0</v>
      </c>
      <c r="B4" s="5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5">
        <v>7</v>
      </c>
      <c r="I4" s="5">
        <v>8</v>
      </c>
      <c r="J4" s="5">
        <v>9</v>
      </c>
      <c r="K4" s="5">
        <v>10</v>
      </c>
      <c r="L4" s="5">
        <v>11</v>
      </c>
      <c r="M4" s="5">
        <v>12</v>
      </c>
      <c r="N4" s="5">
        <v>13</v>
      </c>
      <c r="O4" s="5">
        <v>14</v>
      </c>
      <c r="P4" s="5">
        <v>15</v>
      </c>
      <c r="Q4" s="5">
        <v>16</v>
      </c>
      <c r="R4" s="5">
        <v>17</v>
      </c>
      <c r="S4" s="5">
        <v>18</v>
      </c>
      <c r="T4" s="5">
        <v>19</v>
      </c>
      <c r="U4" s="5">
        <v>20</v>
      </c>
      <c r="V4" s="5">
        <v>21</v>
      </c>
      <c r="W4" s="5">
        <v>22</v>
      </c>
      <c r="X4" s="5">
        <v>23</v>
      </c>
      <c r="Y4" s="5">
        <v>24</v>
      </c>
      <c r="Z4" s="5">
        <v>25</v>
      </c>
      <c r="AA4" s="5">
        <v>26</v>
      </c>
      <c r="AB4" s="5">
        <v>27</v>
      </c>
      <c r="AC4" s="5">
        <v>28</v>
      </c>
      <c r="AD4" s="5">
        <v>29</v>
      </c>
      <c r="AE4" s="5">
        <v>30</v>
      </c>
      <c r="AF4" s="5">
        <v>31</v>
      </c>
      <c r="AG4" s="5" t="s">
        <v>3</v>
      </c>
      <c r="AH4" s="5" t="s">
        <v>5</v>
      </c>
      <c r="AI4" s="13" t="s">
        <v>6</v>
      </c>
      <c r="AJ4" s="13" t="s">
        <v>5</v>
      </c>
      <c r="AL4" s="54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20"/>
    </row>
    <row r="5" spans="1:74" ht="15.75" customHeight="1" x14ac:dyDescent="0.2">
      <c r="A5" s="36" t="s">
        <v>37</v>
      </c>
      <c r="B5" s="47">
        <v>0</v>
      </c>
      <c r="C5" s="47">
        <v>0</v>
      </c>
      <c r="D5" s="47">
        <v>0</v>
      </c>
      <c r="E5" s="47">
        <v>0</v>
      </c>
      <c r="F5" s="47">
        <v>0</v>
      </c>
      <c r="G5" s="47">
        <v>0</v>
      </c>
      <c r="H5" s="47">
        <v>0</v>
      </c>
      <c r="I5" s="47">
        <v>0</v>
      </c>
      <c r="J5" s="47">
        <v>0</v>
      </c>
      <c r="K5" s="47">
        <v>0</v>
      </c>
      <c r="L5" s="47">
        <v>0</v>
      </c>
      <c r="M5" s="47">
        <v>0</v>
      </c>
      <c r="N5" s="47">
        <v>0</v>
      </c>
      <c r="O5" s="47">
        <v>0</v>
      </c>
      <c r="P5" s="47">
        <v>0</v>
      </c>
      <c r="Q5" s="47">
        <v>0</v>
      </c>
      <c r="R5" s="47">
        <v>0</v>
      </c>
      <c r="S5" s="47">
        <v>0</v>
      </c>
      <c r="T5" s="84">
        <v>0</v>
      </c>
      <c r="U5" s="47">
        <v>0</v>
      </c>
      <c r="V5" s="47">
        <v>0</v>
      </c>
      <c r="W5" s="47">
        <v>0</v>
      </c>
      <c r="X5" s="47">
        <v>0</v>
      </c>
      <c r="Y5" s="47">
        <v>0</v>
      </c>
      <c r="Z5" s="47">
        <v>0</v>
      </c>
      <c r="AA5" s="47">
        <v>0</v>
      </c>
      <c r="AB5" s="47">
        <v>0</v>
      </c>
      <c r="AC5" s="47">
        <v>0</v>
      </c>
      <c r="AD5" s="83">
        <v>1</v>
      </c>
      <c r="AE5" s="47">
        <v>0</v>
      </c>
      <c r="AF5" s="47">
        <v>0</v>
      </c>
      <c r="AG5" s="47">
        <v>0</v>
      </c>
      <c r="AH5" s="47">
        <f>SUM(B5:AG5)</f>
        <v>1</v>
      </c>
      <c r="AI5" s="14">
        <v>33.619999999999997</v>
      </c>
      <c r="AJ5" s="14">
        <f t="shared" ref="AJ5:AJ27" si="0">AH5*AI5</f>
        <v>33.619999999999997</v>
      </c>
      <c r="AL5" s="54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20"/>
    </row>
    <row r="6" spans="1:74" ht="12.75" customHeight="1" x14ac:dyDescent="0.2">
      <c r="A6" s="36" t="s">
        <v>8</v>
      </c>
      <c r="B6" s="47">
        <v>0</v>
      </c>
      <c r="C6" s="47">
        <v>0</v>
      </c>
      <c r="D6" s="47">
        <v>0</v>
      </c>
      <c r="E6" s="47">
        <v>0</v>
      </c>
      <c r="F6" s="47">
        <v>0</v>
      </c>
      <c r="G6" s="47">
        <v>0</v>
      </c>
      <c r="H6" s="47">
        <v>0</v>
      </c>
      <c r="I6" s="47">
        <v>0</v>
      </c>
      <c r="J6" s="47">
        <v>0</v>
      </c>
      <c r="K6" s="47">
        <v>0</v>
      </c>
      <c r="L6" s="47">
        <v>0</v>
      </c>
      <c r="M6" s="47">
        <v>0</v>
      </c>
      <c r="N6" s="47">
        <v>0</v>
      </c>
      <c r="O6" s="47">
        <v>0</v>
      </c>
      <c r="P6" s="47">
        <v>0</v>
      </c>
      <c r="Q6" s="47">
        <v>0</v>
      </c>
      <c r="R6" s="47">
        <v>0</v>
      </c>
      <c r="S6" s="47">
        <v>0</v>
      </c>
      <c r="T6" s="84">
        <v>0</v>
      </c>
      <c r="U6" s="47">
        <v>0</v>
      </c>
      <c r="V6" s="47">
        <v>0</v>
      </c>
      <c r="W6" s="47">
        <v>0</v>
      </c>
      <c r="X6" s="47">
        <v>0</v>
      </c>
      <c r="Y6" s="47">
        <v>0</v>
      </c>
      <c r="Z6" s="47">
        <v>0</v>
      </c>
      <c r="AA6" s="47">
        <v>0</v>
      </c>
      <c r="AB6" s="47">
        <v>0</v>
      </c>
      <c r="AC6" s="47">
        <v>0</v>
      </c>
      <c r="AD6" s="83">
        <v>1</v>
      </c>
      <c r="AE6" s="47">
        <v>0</v>
      </c>
      <c r="AF6" s="47">
        <v>0</v>
      </c>
      <c r="AG6" s="47">
        <v>0</v>
      </c>
      <c r="AH6" s="47">
        <f t="shared" ref="AH6:AH27" si="1">SUM(B6:AG6)</f>
        <v>1</v>
      </c>
      <c r="AI6" s="14">
        <v>33.619999999999997</v>
      </c>
      <c r="AJ6" s="14">
        <f t="shared" si="0"/>
        <v>33.619999999999997</v>
      </c>
      <c r="AL6" s="52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56"/>
      <c r="BU6" s="56"/>
      <c r="BV6" s="20"/>
    </row>
    <row r="7" spans="1:74" ht="12.75" customHeight="1" x14ac:dyDescent="0.2">
      <c r="A7" s="36" t="s">
        <v>9</v>
      </c>
      <c r="B7" s="47">
        <v>0</v>
      </c>
      <c r="C7" s="47">
        <v>0</v>
      </c>
      <c r="D7" s="47">
        <v>0</v>
      </c>
      <c r="E7" s="47">
        <v>0</v>
      </c>
      <c r="F7" s="47">
        <v>0</v>
      </c>
      <c r="G7" s="47">
        <v>0</v>
      </c>
      <c r="H7" s="47">
        <v>0</v>
      </c>
      <c r="I7" s="47">
        <v>0</v>
      </c>
      <c r="J7" s="47">
        <v>0</v>
      </c>
      <c r="K7" s="47">
        <v>0</v>
      </c>
      <c r="L7" s="47">
        <v>0</v>
      </c>
      <c r="M7" s="47">
        <v>0</v>
      </c>
      <c r="N7" s="47">
        <v>0</v>
      </c>
      <c r="O7" s="47">
        <v>0</v>
      </c>
      <c r="P7" s="47">
        <v>0</v>
      </c>
      <c r="Q7" s="47">
        <v>0</v>
      </c>
      <c r="R7" s="47">
        <v>0</v>
      </c>
      <c r="S7" s="47">
        <v>0</v>
      </c>
      <c r="T7" s="84">
        <v>0</v>
      </c>
      <c r="U7" s="47">
        <v>0</v>
      </c>
      <c r="V7" s="47">
        <v>0</v>
      </c>
      <c r="W7" s="47">
        <v>0</v>
      </c>
      <c r="X7" s="47">
        <v>0</v>
      </c>
      <c r="Y7" s="47">
        <v>0</v>
      </c>
      <c r="Z7" s="47">
        <v>0</v>
      </c>
      <c r="AA7" s="47">
        <v>0</v>
      </c>
      <c r="AB7" s="47">
        <v>0</v>
      </c>
      <c r="AC7" s="47">
        <v>0</v>
      </c>
      <c r="AD7" s="83">
        <v>1</v>
      </c>
      <c r="AE7" s="47">
        <v>0</v>
      </c>
      <c r="AF7" s="47">
        <v>0</v>
      </c>
      <c r="AG7" s="47">
        <v>0</v>
      </c>
      <c r="AH7" s="47">
        <f t="shared" si="1"/>
        <v>1</v>
      </c>
      <c r="AI7" s="14">
        <v>33.619999999999997</v>
      </c>
      <c r="AJ7" s="14">
        <f t="shared" si="0"/>
        <v>33.619999999999997</v>
      </c>
      <c r="AL7" s="52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56"/>
      <c r="BU7" s="56"/>
      <c r="BV7" s="20"/>
    </row>
    <row r="8" spans="1:74" ht="12.75" customHeight="1" x14ac:dyDescent="0.2">
      <c r="A8" s="36" t="s">
        <v>10</v>
      </c>
      <c r="B8" s="47">
        <v>0</v>
      </c>
      <c r="C8" s="47">
        <v>0</v>
      </c>
      <c r="D8" s="47">
        <v>0</v>
      </c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47">
        <v>0</v>
      </c>
      <c r="K8" s="47">
        <v>0</v>
      </c>
      <c r="L8" s="47">
        <v>0</v>
      </c>
      <c r="M8" s="47">
        <v>0</v>
      </c>
      <c r="N8" s="47">
        <v>0</v>
      </c>
      <c r="O8" s="47">
        <v>0</v>
      </c>
      <c r="P8" s="47">
        <v>0</v>
      </c>
      <c r="Q8" s="47">
        <v>0</v>
      </c>
      <c r="R8" s="47">
        <v>0</v>
      </c>
      <c r="S8" s="47">
        <v>0</v>
      </c>
      <c r="T8" s="84">
        <v>0</v>
      </c>
      <c r="U8" s="47">
        <v>0</v>
      </c>
      <c r="V8" s="47">
        <v>0</v>
      </c>
      <c r="W8" s="47">
        <v>0</v>
      </c>
      <c r="X8" s="47">
        <v>0</v>
      </c>
      <c r="Y8" s="47">
        <v>0</v>
      </c>
      <c r="Z8" s="47">
        <v>0</v>
      </c>
      <c r="AA8" s="47">
        <v>0</v>
      </c>
      <c r="AB8" s="47">
        <v>0</v>
      </c>
      <c r="AC8" s="47">
        <v>0</v>
      </c>
      <c r="AD8" s="83">
        <v>0</v>
      </c>
      <c r="AE8" s="47">
        <v>0</v>
      </c>
      <c r="AF8" s="47">
        <v>0</v>
      </c>
      <c r="AG8" s="47">
        <v>0</v>
      </c>
      <c r="AH8" s="47">
        <f t="shared" si="1"/>
        <v>0</v>
      </c>
      <c r="AI8" s="14">
        <v>33.619999999999997</v>
      </c>
      <c r="AJ8" s="14">
        <f t="shared" si="0"/>
        <v>0</v>
      </c>
      <c r="AL8" s="52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56"/>
      <c r="BU8" s="56"/>
      <c r="BV8" s="20"/>
    </row>
    <row r="9" spans="1:74" ht="12.75" customHeight="1" x14ac:dyDescent="0.2">
      <c r="A9" s="36" t="s">
        <v>11</v>
      </c>
      <c r="B9" s="47">
        <v>0</v>
      </c>
      <c r="C9" s="47">
        <v>0</v>
      </c>
      <c r="D9" s="47">
        <v>0</v>
      </c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47">
        <v>0</v>
      </c>
      <c r="K9" s="47">
        <v>0</v>
      </c>
      <c r="L9" s="47">
        <v>0</v>
      </c>
      <c r="M9" s="47">
        <v>0</v>
      </c>
      <c r="N9" s="47">
        <v>0</v>
      </c>
      <c r="O9" s="47">
        <v>0</v>
      </c>
      <c r="P9" s="47">
        <v>0</v>
      </c>
      <c r="Q9" s="47">
        <v>0</v>
      </c>
      <c r="R9" s="47">
        <v>0</v>
      </c>
      <c r="S9" s="47">
        <v>0</v>
      </c>
      <c r="T9" s="84">
        <v>0</v>
      </c>
      <c r="U9" s="47">
        <v>0</v>
      </c>
      <c r="V9" s="47">
        <v>0</v>
      </c>
      <c r="W9" s="47">
        <v>0</v>
      </c>
      <c r="X9" s="47">
        <v>0</v>
      </c>
      <c r="Y9" s="47">
        <v>0</v>
      </c>
      <c r="Z9" s="47">
        <v>0</v>
      </c>
      <c r="AA9" s="47">
        <v>0</v>
      </c>
      <c r="AB9" s="47">
        <v>0</v>
      </c>
      <c r="AC9" s="47">
        <v>0</v>
      </c>
      <c r="AD9" s="83">
        <v>1</v>
      </c>
      <c r="AE9" s="47">
        <v>0</v>
      </c>
      <c r="AF9" s="47">
        <v>0</v>
      </c>
      <c r="AG9" s="47">
        <v>0</v>
      </c>
      <c r="AH9" s="47">
        <f t="shared" si="1"/>
        <v>1</v>
      </c>
      <c r="AI9" s="14">
        <v>33.619999999999997</v>
      </c>
      <c r="AJ9" s="14">
        <f t="shared" si="0"/>
        <v>33.619999999999997</v>
      </c>
      <c r="AL9" s="52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56"/>
      <c r="BU9" s="56"/>
      <c r="BV9" s="20"/>
    </row>
    <row r="10" spans="1:74" ht="12.75" customHeight="1" x14ac:dyDescent="0.2">
      <c r="A10" s="36" t="s">
        <v>12</v>
      </c>
      <c r="B10" s="47">
        <v>0</v>
      </c>
      <c r="C10" s="47">
        <v>0</v>
      </c>
      <c r="D10" s="47">
        <v>0</v>
      </c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47">
        <v>0</v>
      </c>
      <c r="K10" s="47">
        <v>0</v>
      </c>
      <c r="L10" s="47">
        <v>0</v>
      </c>
      <c r="M10" s="47">
        <v>0</v>
      </c>
      <c r="N10" s="47">
        <v>0</v>
      </c>
      <c r="O10" s="47">
        <v>0</v>
      </c>
      <c r="P10" s="47">
        <v>0</v>
      </c>
      <c r="Q10" s="47">
        <v>0</v>
      </c>
      <c r="R10" s="47">
        <v>0</v>
      </c>
      <c r="S10" s="47">
        <v>0</v>
      </c>
      <c r="T10" s="84">
        <v>0</v>
      </c>
      <c r="U10" s="47">
        <v>0</v>
      </c>
      <c r="V10" s="47">
        <v>0</v>
      </c>
      <c r="W10" s="47">
        <v>0</v>
      </c>
      <c r="X10" s="47">
        <v>0</v>
      </c>
      <c r="Y10" s="47">
        <v>0</v>
      </c>
      <c r="Z10" s="47">
        <v>0</v>
      </c>
      <c r="AA10" s="47">
        <v>0</v>
      </c>
      <c r="AB10" s="47">
        <v>0</v>
      </c>
      <c r="AC10" s="47">
        <v>0</v>
      </c>
      <c r="AD10" s="83">
        <v>1</v>
      </c>
      <c r="AE10" s="47">
        <v>0</v>
      </c>
      <c r="AF10" s="47">
        <v>0</v>
      </c>
      <c r="AG10" s="47">
        <v>0</v>
      </c>
      <c r="AH10" s="47">
        <f t="shared" si="1"/>
        <v>1</v>
      </c>
      <c r="AI10" s="14">
        <v>33.619999999999997</v>
      </c>
      <c r="AJ10" s="14">
        <f t="shared" si="0"/>
        <v>33.619999999999997</v>
      </c>
      <c r="AL10" s="52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56"/>
      <c r="BU10" s="56"/>
      <c r="BV10" s="20"/>
    </row>
    <row r="11" spans="1:74" ht="12.75" customHeight="1" x14ac:dyDescent="0.2">
      <c r="A11" s="36" t="s">
        <v>13</v>
      </c>
      <c r="B11" s="47">
        <v>0</v>
      </c>
      <c r="C11" s="47">
        <v>0</v>
      </c>
      <c r="D11" s="47">
        <v>0</v>
      </c>
      <c r="E11" s="47">
        <v>0</v>
      </c>
      <c r="F11" s="47">
        <v>0</v>
      </c>
      <c r="G11" s="47">
        <v>0</v>
      </c>
      <c r="H11" s="47">
        <v>0</v>
      </c>
      <c r="I11" s="47">
        <v>0</v>
      </c>
      <c r="J11" s="47">
        <v>0</v>
      </c>
      <c r="K11" s="47">
        <v>0</v>
      </c>
      <c r="L11" s="47">
        <v>0</v>
      </c>
      <c r="M11" s="47">
        <v>0</v>
      </c>
      <c r="N11" s="47">
        <v>0</v>
      </c>
      <c r="O11" s="47">
        <v>0</v>
      </c>
      <c r="P11" s="47">
        <v>0</v>
      </c>
      <c r="Q11" s="47">
        <v>0</v>
      </c>
      <c r="R11" s="47">
        <v>0</v>
      </c>
      <c r="S11" s="47">
        <v>0</v>
      </c>
      <c r="T11" s="84">
        <v>0</v>
      </c>
      <c r="U11" s="47">
        <v>0</v>
      </c>
      <c r="V11" s="47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83">
        <v>1</v>
      </c>
      <c r="AE11" s="47">
        <v>0</v>
      </c>
      <c r="AF11" s="47">
        <v>0</v>
      </c>
      <c r="AG11" s="47">
        <v>0</v>
      </c>
      <c r="AH11" s="47">
        <f t="shared" si="1"/>
        <v>1</v>
      </c>
      <c r="AI11" s="23">
        <v>33.619999999999997</v>
      </c>
      <c r="AJ11" s="14">
        <f t="shared" si="0"/>
        <v>33.619999999999997</v>
      </c>
      <c r="AL11" s="52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56"/>
      <c r="BU11" s="56"/>
      <c r="BV11" s="20"/>
    </row>
    <row r="12" spans="1:74" ht="12.75" customHeight="1" x14ac:dyDescent="0.2">
      <c r="A12" s="36" t="s">
        <v>29</v>
      </c>
      <c r="B12" s="47">
        <v>0</v>
      </c>
      <c r="C12" s="47">
        <v>0</v>
      </c>
      <c r="D12" s="47">
        <v>0</v>
      </c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47">
        <v>0</v>
      </c>
      <c r="K12" s="47">
        <v>0</v>
      </c>
      <c r="L12" s="47">
        <v>0</v>
      </c>
      <c r="M12" s="47">
        <v>0</v>
      </c>
      <c r="N12" s="47">
        <v>0</v>
      </c>
      <c r="O12" s="47">
        <v>0</v>
      </c>
      <c r="P12" s="47">
        <v>0</v>
      </c>
      <c r="Q12" s="47">
        <v>0</v>
      </c>
      <c r="R12" s="47">
        <v>0</v>
      </c>
      <c r="S12" s="47">
        <v>0</v>
      </c>
      <c r="T12" s="84">
        <v>0</v>
      </c>
      <c r="U12" s="47">
        <v>0</v>
      </c>
      <c r="V12" s="47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47">
        <v>0</v>
      </c>
      <c r="AD12" s="83">
        <v>1</v>
      </c>
      <c r="AE12" s="47">
        <v>0</v>
      </c>
      <c r="AF12" s="47">
        <v>0</v>
      </c>
      <c r="AG12" s="47">
        <v>0</v>
      </c>
      <c r="AH12" s="47">
        <f t="shared" si="1"/>
        <v>1</v>
      </c>
      <c r="AI12" s="14">
        <v>33.619999999999997</v>
      </c>
      <c r="AJ12" s="14">
        <f t="shared" si="0"/>
        <v>33.619999999999997</v>
      </c>
      <c r="AL12" s="52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56"/>
      <c r="BU12" s="56"/>
      <c r="BV12" s="20"/>
    </row>
    <row r="13" spans="1:74" ht="12.75" customHeight="1" x14ac:dyDescent="0.2">
      <c r="A13" s="36" t="s">
        <v>14</v>
      </c>
      <c r="B13" s="47">
        <v>0</v>
      </c>
      <c r="C13" s="47">
        <v>0</v>
      </c>
      <c r="D13" s="47">
        <v>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  <c r="N13" s="47">
        <v>0</v>
      </c>
      <c r="O13" s="47">
        <v>0</v>
      </c>
      <c r="P13" s="47">
        <v>0</v>
      </c>
      <c r="Q13" s="47">
        <v>0</v>
      </c>
      <c r="R13" s="47">
        <v>0</v>
      </c>
      <c r="S13" s="47">
        <v>0</v>
      </c>
      <c r="T13" s="84">
        <v>0</v>
      </c>
      <c r="U13" s="47">
        <v>0</v>
      </c>
      <c r="V13" s="47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83">
        <v>1</v>
      </c>
      <c r="AE13" s="47">
        <v>0</v>
      </c>
      <c r="AF13" s="47">
        <v>0</v>
      </c>
      <c r="AG13" s="47">
        <v>0</v>
      </c>
      <c r="AH13" s="47">
        <f t="shared" si="1"/>
        <v>1</v>
      </c>
      <c r="AI13" s="14">
        <v>33.619999999999997</v>
      </c>
      <c r="AJ13" s="14">
        <f t="shared" si="0"/>
        <v>33.619999999999997</v>
      </c>
      <c r="AL13" s="52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56"/>
      <c r="BU13" s="56"/>
      <c r="BV13" s="20"/>
    </row>
    <row r="14" spans="1:74" ht="12.75" customHeight="1" x14ac:dyDescent="0.2">
      <c r="A14" s="36" t="s">
        <v>15</v>
      </c>
      <c r="B14" s="47">
        <v>0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47">
        <v>0</v>
      </c>
      <c r="T14" s="84">
        <v>0</v>
      </c>
      <c r="U14" s="47">
        <v>0</v>
      </c>
      <c r="V14" s="47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83">
        <v>1</v>
      </c>
      <c r="AE14" s="47">
        <v>0</v>
      </c>
      <c r="AF14" s="47">
        <v>0</v>
      </c>
      <c r="AG14" s="47">
        <v>0</v>
      </c>
      <c r="AH14" s="47">
        <f t="shared" si="1"/>
        <v>1</v>
      </c>
      <c r="AI14" s="23">
        <v>33.619999999999997</v>
      </c>
      <c r="AJ14" s="14">
        <f t="shared" si="0"/>
        <v>33.619999999999997</v>
      </c>
      <c r="AL14" s="52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56"/>
      <c r="BU14" s="56"/>
      <c r="BV14" s="20"/>
    </row>
    <row r="15" spans="1:74" ht="12.75" customHeight="1" x14ac:dyDescent="0.2">
      <c r="A15" s="36" t="s">
        <v>16</v>
      </c>
      <c r="B15" s="47">
        <v>0</v>
      </c>
      <c r="C15" s="47">
        <v>0</v>
      </c>
      <c r="D15" s="47">
        <v>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47">
        <v>0</v>
      </c>
      <c r="T15" s="84">
        <v>0</v>
      </c>
      <c r="U15" s="47">
        <v>0</v>
      </c>
      <c r="V15" s="47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83">
        <v>1</v>
      </c>
      <c r="AE15" s="47">
        <v>0</v>
      </c>
      <c r="AF15" s="47">
        <v>0</v>
      </c>
      <c r="AG15" s="47">
        <v>0</v>
      </c>
      <c r="AH15" s="47">
        <f t="shared" si="1"/>
        <v>1</v>
      </c>
      <c r="AI15" s="14">
        <v>33.619999999999997</v>
      </c>
      <c r="AJ15" s="14">
        <f t="shared" si="0"/>
        <v>33.619999999999997</v>
      </c>
      <c r="AL15" s="52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56"/>
      <c r="BU15" s="56"/>
      <c r="BV15" s="20"/>
    </row>
    <row r="16" spans="1:74" ht="12.75" customHeight="1" x14ac:dyDescent="0.2">
      <c r="A16" s="36" t="s">
        <v>1</v>
      </c>
      <c r="B16" s="47">
        <v>0</v>
      </c>
      <c r="C16" s="47">
        <v>0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47">
        <v>0</v>
      </c>
      <c r="T16" s="84">
        <v>0</v>
      </c>
      <c r="U16" s="47">
        <v>0</v>
      </c>
      <c r="V16" s="47">
        <v>0</v>
      </c>
      <c r="W16" s="47">
        <v>0</v>
      </c>
      <c r="X16" s="47">
        <v>0</v>
      </c>
      <c r="Y16" s="47">
        <v>0</v>
      </c>
      <c r="Z16" s="47">
        <v>0</v>
      </c>
      <c r="AA16" s="47">
        <v>0</v>
      </c>
      <c r="AB16" s="47">
        <v>0</v>
      </c>
      <c r="AC16" s="47">
        <v>0</v>
      </c>
      <c r="AD16" s="83">
        <v>1</v>
      </c>
      <c r="AE16" s="47">
        <v>0</v>
      </c>
      <c r="AF16" s="47">
        <v>0</v>
      </c>
      <c r="AG16" s="47">
        <v>0</v>
      </c>
      <c r="AH16" s="47">
        <f t="shared" si="1"/>
        <v>1</v>
      </c>
      <c r="AI16" s="14">
        <v>33.619999999999997</v>
      </c>
      <c r="AJ16" s="14">
        <f t="shared" si="0"/>
        <v>33.619999999999997</v>
      </c>
      <c r="AL16" s="52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56"/>
      <c r="BU16" s="56"/>
      <c r="BV16" s="20"/>
    </row>
    <row r="17" spans="1:74" ht="12.75" customHeight="1" x14ac:dyDescent="0.2">
      <c r="A17" s="36" t="s">
        <v>17</v>
      </c>
      <c r="B17" s="47">
        <v>0</v>
      </c>
      <c r="C17" s="47">
        <v>0</v>
      </c>
      <c r="D17" s="47">
        <v>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47">
        <v>0</v>
      </c>
      <c r="K17" s="47">
        <v>0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47">
        <v>0</v>
      </c>
      <c r="T17" s="84">
        <v>0</v>
      </c>
      <c r="U17" s="47">
        <v>0</v>
      </c>
      <c r="V17" s="47">
        <v>0</v>
      </c>
      <c r="W17" s="47">
        <v>0</v>
      </c>
      <c r="X17" s="47">
        <v>0</v>
      </c>
      <c r="Y17" s="47">
        <v>0</v>
      </c>
      <c r="Z17" s="47">
        <v>0</v>
      </c>
      <c r="AA17" s="47">
        <v>0</v>
      </c>
      <c r="AB17" s="47">
        <v>0</v>
      </c>
      <c r="AC17" s="47">
        <v>0</v>
      </c>
      <c r="AD17" s="83">
        <v>1</v>
      </c>
      <c r="AE17" s="47">
        <v>0</v>
      </c>
      <c r="AF17" s="47">
        <v>0</v>
      </c>
      <c r="AG17" s="47">
        <v>0</v>
      </c>
      <c r="AH17" s="47">
        <f t="shared" si="1"/>
        <v>1</v>
      </c>
      <c r="AI17" s="14">
        <v>33.619999999999997</v>
      </c>
      <c r="AJ17" s="14">
        <f t="shared" si="0"/>
        <v>33.619999999999997</v>
      </c>
      <c r="AL17" s="52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56"/>
      <c r="BU17" s="56"/>
      <c r="BV17" s="20"/>
    </row>
    <row r="18" spans="1:74" ht="12.75" customHeight="1" x14ac:dyDescent="0.2">
      <c r="A18" s="36" t="s">
        <v>7</v>
      </c>
      <c r="B18" s="47">
        <v>0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0</v>
      </c>
      <c r="P18" s="47">
        <v>0</v>
      </c>
      <c r="Q18" s="47">
        <v>0</v>
      </c>
      <c r="R18" s="47">
        <v>0</v>
      </c>
      <c r="S18" s="47">
        <v>0</v>
      </c>
      <c r="T18" s="84">
        <v>0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0</v>
      </c>
      <c r="AA18" s="47">
        <v>0</v>
      </c>
      <c r="AB18" s="47">
        <v>0</v>
      </c>
      <c r="AC18" s="47">
        <v>0</v>
      </c>
      <c r="AD18" s="83">
        <v>1</v>
      </c>
      <c r="AE18" s="47">
        <v>0</v>
      </c>
      <c r="AF18" s="47">
        <v>0</v>
      </c>
      <c r="AG18" s="47">
        <v>0</v>
      </c>
      <c r="AH18" s="47">
        <f t="shared" si="1"/>
        <v>1</v>
      </c>
      <c r="AI18" s="14">
        <v>33.619999999999997</v>
      </c>
      <c r="AJ18" s="14">
        <f t="shared" si="0"/>
        <v>33.619999999999997</v>
      </c>
      <c r="AL18" s="52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56"/>
      <c r="BU18" s="56"/>
      <c r="BV18" s="20"/>
    </row>
    <row r="19" spans="1:74" ht="12.75" customHeight="1" x14ac:dyDescent="0.2">
      <c r="A19" s="36" t="s">
        <v>18</v>
      </c>
      <c r="B19" s="47">
        <v>0</v>
      </c>
      <c r="C19" s="47">
        <v>0</v>
      </c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84">
        <v>0</v>
      </c>
      <c r="U19" s="47">
        <v>0</v>
      </c>
      <c r="V19" s="47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83">
        <v>1</v>
      </c>
      <c r="AE19" s="47">
        <v>0</v>
      </c>
      <c r="AF19" s="47">
        <v>0</v>
      </c>
      <c r="AG19" s="47">
        <v>0</v>
      </c>
      <c r="AH19" s="47">
        <f t="shared" si="1"/>
        <v>1</v>
      </c>
      <c r="AI19" s="14">
        <v>33.619999999999997</v>
      </c>
      <c r="AJ19" s="14">
        <f t="shared" si="0"/>
        <v>33.619999999999997</v>
      </c>
      <c r="AL19" s="52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56"/>
      <c r="BU19" s="56"/>
      <c r="BV19" s="20"/>
    </row>
    <row r="20" spans="1:74" ht="12.75" customHeight="1" x14ac:dyDescent="0.2">
      <c r="A20" s="36" t="s">
        <v>38</v>
      </c>
      <c r="B20" s="47">
        <v>0</v>
      </c>
      <c r="C20" s="47">
        <v>0</v>
      </c>
      <c r="D20" s="47">
        <v>0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47">
        <v>0</v>
      </c>
      <c r="T20" s="84">
        <v>0</v>
      </c>
      <c r="U20" s="47">
        <v>0</v>
      </c>
      <c r="V20" s="47">
        <v>0</v>
      </c>
      <c r="W20" s="47">
        <v>0</v>
      </c>
      <c r="X20" s="47">
        <v>0</v>
      </c>
      <c r="Y20" s="47">
        <v>0</v>
      </c>
      <c r="Z20" s="47">
        <v>0</v>
      </c>
      <c r="AA20" s="47">
        <v>0</v>
      </c>
      <c r="AB20" s="47">
        <v>0</v>
      </c>
      <c r="AC20" s="47">
        <v>0</v>
      </c>
      <c r="AD20" s="83">
        <v>1</v>
      </c>
      <c r="AE20" s="47">
        <v>0</v>
      </c>
      <c r="AF20" s="47">
        <v>0</v>
      </c>
      <c r="AG20" s="47">
        <v>0</v>
      </c>
      <c r="AH20" s="47">
        <f t="shared" si="1"/>
        <v>1</v>
      </c>
      <c r="AI20" s="14">
        <v>33.619999999999997</v>
      </c>
      <c r="AJ20" s="14">
        <f t="shared" si="0"/>
        <v>33.619999999999997</v>
      </c>
      <c r="AL20" s="52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56"/>
      <c r="BU20" s="56"/>
      <c r="BV20" s="20"/>
    </row>
    <row r="21" spans="1:74" ht="12.75" customHeight="1" x14ac:dyDescent="0.2">
      <c r="A21" s="36" t="s">
        <v>39</v>
      </c>
      <c r="B21" s="47">
        <v>0</v>
      </c>
      <c r="C21" s="47">
        <v>0</v>
      </c>
      <c r="D21" s="47">
        <v>0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7">
        <v>0</v>
      </c>
      <c r="K21" s="47">
        <v>0</v>
      </c>
      <c r="L21" s="47">
        <v>0</v>
      </c>
      <c r="M21" s="47">
        <v>0</v>
      </c>
      <c r="N21" s="47">
        <v>0</v>
      </c>
      <c r="O21" s="47">
        <v>0</v>
      </c>
      <c r="P21" s="47">
        <v>0</v>
      </c>
      <c r="Q21" s="47">
        <v>0</v>
      </c>
      <c r="R21" s="47">
        <v>0</v>
      </c>
      <c r="S21" s="47">
        <v>0</v>
      </c>
      <c r="T21" s="84">
        <v>0</v>
      </c>
      <c r="U21" s="47">
        <v>0</v>
      </c>
      <c r="V21" s="47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83">
        <v>1</v>
      </c>
      <c r="AE21" s="47">
        <v>0</v>
      </c>
      <c r="AF21" s="47">
        <v>0</v>
      </c>
      <c r="AG21" s="47">
        <v>0</v>
      </c>
      <c r="AH21" s="47">
        <f t="shared" si="1"/>
        <v>1</v>
      </c>
      <c r="AI21" s="14">
        <v>33.619999999999997</v>
      </c>
      <c r="AJ21" s="14">
        <f t="shared" si="0"/>
        <v>33.619999999999997</v>
      </c>
      <c r="AL21" s="52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56"/>
      <c r="BU21" s="56"/>
      <c r="BV21" s="20"/>
    </row>
    <row r="22" spans="1:74" ht="15.75" customHeight="1" x14ac:dyDescent="0.2">
      <c r="A22" s="36" t="s">
        <v>19</v>
      </c>
      <c r="B22" s="47">
        <v>0</v>
      </c>
      <c r="C22" s="47">
        <v>0</v>
      </c>
      <c r="D22" s="47">
        <v>0</v>
      </c>
      <c r="E22" s="47">
        <v>0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47">
        <v>0</v>
      </c>
      <c r="T22" s="84">
        <v>0</v>
      </c>
      <c r="U22" s="47">
        <v>0</v>
      </c>
      <c r="V22" s="47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83">
        <v>1</v>
      </c>
      <c r="AE22" s="47">
        <v>0</v>
      </c>
      <c r="AF22" s="47">
        <v>0</v>
      </c>
      <c r="AG22" s="47">
        <v>0</v>
      </c>
      <c r="AH22" s="47">
        <f t="shared" si="1"/>
        <v>1</v>
      </c>
      <c r="AI22" s="14">
        <v>33.619999999999997</v>
      </c>
      <c r="AJ22" s="14">
        <f t="shared" si="0"/>
        <v>33.619999999999997</v>
      </c>
      <c r="AL22" s="52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56"/>
      <c r="BU22" s="56"/>
      <c r="BV22" s="20"/>
    </row>
    <row r="23" spans="1:74" ht="12.75" customHeight="1" x14ac:dyDescent="0.2">
      <c r="A23" s="36" t="s">
        <v>21</v>
      </c>
      <c r="B23" s="47">
        <v>0</v>
      </c>
      <c r="C23" s="47">
        <v>0</v>
      </c>
      <c r="D23" s="47">
        <v>0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0</v>
      </c>
      <c r="M23" s="47">
        <v>0</v>
      </c>
      <c r="N23" s="47">
        <v>0</v>
      </c>
      <c r="O23" s="47">
        <v>0</v>
      </c>
      <c r="P23" s="47">
        <v>0</v>
      </c>
      <c r="Q23" s="47">
        <v>0</v>
      </c>
      <c r="R23" s="47">
        <v>0</v>
      </c>
      <c r="S23" s="47">
        <v>0</v>
      </c>
      <c r="T23" s="84">
        <v>0</v>
      </c>
      <c r="U23" s="47">
        <v>0</v>
      </c>
      <c r="V23" s="47">
        <v>0</v>
      </c>
      <c r="W23" s="47">
        <v>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47">
        <v>0</v>
      </c>
      <c r="AD23" s="83">
        <v>1</v>
      </c>
      <c r="AE23" s="47">
        <v>0</v>
      </c>
      <c r="AF23" s="47">
        <v>0</v>
      </c>
      <c r="AG23" s="47">
        <v>0</v>
      </c>
      <c r="AH23" s="47">
        <f t="shared" si="1"/>
        <v>1</v>
      </c>
      <c r="AI23" s="14">
        <v>33.619999999999997</v>
      </c>
      <c r="AJ23" s="14">
        <f t="shared" si="0"/>
        <v>33.619999999999997</v>
      </c>
      <c r="AL23" s="52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56"/>
      <c r="BU23" s="56"/>
      <c r="BV23" s="20"/>
    </row>
    <row r="24" spans="1:74" ht="12.75" customHeight="1" x14ac:dyDescent="0.2">
      <c r="A24" s="36" t="s">
        <v>41</v>
      </c>
      <c r="B24" s="47">
        <v>0</v>
      </c>
      <c r="C24" s="47">
        <v>0</v>
      </c>
      <c r="D24" s="47">
        <v>0</v>
      </c>
      <c r="E24" s="47">
        <v>0</v>
      </c>
      <c r="F24" s="47">
        <v>0</v>
      </c>
      <c r="G24" s="47">
        <v>0</v>
      </c>
      <c r="H24" s="47">
        <v>0</v>
      </c>
      <c r="I24" s="47">
        <v>0</v>
      </c>
      <c r="J24" s="47">
        <v>0</v>
      </c>
      <c r="K24" s="47">
        <v>0</v>
      </c>
      <c r="L24" s="47">
        <v>0</v>
      </c>
      <c r="M24" s="47">
        <v>0</v>
      </c>
      <c r="N24" s="47">
        <v>0</v>
      </c>
      <c r="O24" s="47">
        <v>0</v>
      </c>
      <c r="P24" s="47">
        <v>0</v>
      </c>
      <c r="Q24" s="47">
        <v>0</v>
      </c>
      <c r="R24" s="47">
        <v>0</v>
      </c>
      <c r="S24" s="47">
        <v>0</v>
      </c>
      <c r="T24" s="84">
        <v>0</v>
      </c>
      <c r="U24" s="47">
        <v>0</v>
      </c>
      <c r="V24" s="47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83">
        <v>1</v>
      </c>
      <c r="AE24" s="47">
        <v>0</v>
      </c>
      <c r="AF24" s="47">
        <v>0</v>
      </c>
      <c r="AG24" s="47">
        <v>0</v>
      </c>
      <c r="AH24" s="47">
        <f>SUM(B24:AG24)</f>
        <v>1</v>
      </c>
      <c r="AI24" s="14">
        <v>33.619999999999997</v>
      </c>
      <c r="AJ24" s="14">
        <f>AH24*AI24</f>
        <v>33.619999999999997</v>
      </c>
      <c r="AL24" s="52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56"/>
      <c r="BU24" s="56"/>
      <c r="BV24" s="20"/>
    </row>
    <row r="25" spans="1:74" ht="12.75" customHeight="1" x14ac:dyDescent="0.2">
      <c r="A25" s="36" t="s">
        <v>20</v>
      </c>
      <c r="B25" s="47">
        <v>0</v>
      </c>
      <c r="C25" s="47">
        <v>0</v>
      </c>
      <c r="D25" s="47">
        <v>0</v>
      </c>
      <c r="E25" s="47">
        <v>0</v>
      </c>
      <c r="F25" s="47">
        <v>0</v>
      </c>
      <c r="G25" s="47">
        <v>0</v>
      </c>
      <c r="H25" s="47">
        <v>0</v>
      </c>
      <c r="I25" s="47">
        <v>0</v>
      </c>
      <c r="J25" s="47">
        <v>0</v>
      </c>
      <c r="K25" s="47">
        <v>0</v>
      </c>
      <c r="L25" s="47">
        <v>0</v>
      </c>
      <c r="M25" s="47">
        <v>0</v>
      </c>
      <c r="N25" s="47">
        <v>0</v>
      </c>
      <c r="O25" s="47">
        <v>0</v>
      </c>
      <c r="P25" s="47">
        <v>0</v>
      </c>
      <c r="Q25" s="47">
        <v>0</v>
      </c>
      <c r="R25" s="47">
        <v>0</v>
      </c>
      <c r="S25" s="47">
        <v>0</v>
      </c>
      <c r="T25" s="84">
        <v>0</v>
      </c>
      <c r="U25" s="47">
        <v>0</v>
      </c>
      <c r="V25" s="47">
        <v>0</v>
      </c>
      <c r="W25" s="47">
        <v>0</v>
      </c>
      <c r="X25" s="47">
        <v>0</v>
      </c>
      <c r="Y25" s="47">
        <v>0</v>
      </c>
      <c r="Z25" s="47">
        <v>0</v>
      </c>
      <c r="AA25" s="47">
        <v>0</v>
      </c>
      <c r="AB25" s="47">
        <v>0</v>
      </c>
      <c r="AC25" s="47">
        <v>0</v>
      </c>
      <c r="AD25" s="83">
        <v>1</v>
      </c>
      <c r="AE25" s="47">
        <v>0</v>
      </c>
      <c r="AF25" s="47">
        <v>0</v>
      </c>
      <c r="AG25" s="47">
        <v>0</v>
      </c>
      <c r="AH25" s="47">
        <f t="shared" si="1"/>
        <v>1</v>
      </c>
      <c r="AI25" s="14">
        <v>33.619999999999997</v>
      </c>
      <c r="AJ25" s="14">
        <f t="shared" si="0"/>
        <v>33.619999999999997</v>
      </c>
      <c r="AL25" s="52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56"/>
      <c r="BU25" s="56"/>
      <c r="BV25" s="20"/>
    </row>
    <row r="26" spans="1:74" ht="12.75" customHeight="1" x14ac:dyDescent="0.2">
      <c r="A26" s="36" t="s">
        <v>22</v>
      </c>
      <c r="B26" s="47">
        <v>0</v>
      </c>
      <c r="C26" s="47">
        <v>0</v>
      </c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47">
        <v>0</v>
      </c>
      <c r="M26" s="47">
        <v>0</v>
      </c>
      <c r="N26" s="47">
        <v>0</v>
      </c>
      <c r="O26" s="47">
        <v>0</v>
      </c>
      <c r="P26" s="47">
        <v>0</v>
      </c>
      <c r="Q26" s="47">
        <v>0</v>
      </c>
      <c r="R26" s="47">
        <v>0</v>
      </c>
      <c r="S26" s="47">
        <v>0</v>
      </c>
      <c r="T26" s="84">
        <v>0</v>
      </c>
      <c r="U26" s="47">
        <v>0</v>
      </c>
      <c r="V26" s="47">
        <v>0</v>
      </c>
      <c r="W26" s="47">
        <v>0</v>
      </c>
      <c r="X26" s="47">
        <v>0</v>
      </c>
      <c r="Y26" s="47">
        <v>0</v>
      </c>
      <c r="Z26" s="47">
        <v>0</v>
      </c>
      <c r="AA26" s="47">
        <v>0</v>
      </c>
      <c r="AB26" s="47">
        <v>0</v>
      </c>
      <c r="AC26" s="47">
        <v>0</v>
      </c>
      <c r="AD26" s="83">
        <v>1</v>
      </c>
      <c r="AE26" s="47">
        <v>0</v>
      </c>
      <c r="AF26" s="47">
        <v>0</v>
      </c>
      <c r="AG26" s="47">
        <v>0</v>
      </c>
      <c r="AH26" s="47">
        <f t="shared" si="1"/>
        <v>1</v>
      </c>
      <c r="AI26" s="14">
        <v>33.619999999999997</v>
      </c>
      <c r="AJ26" s="14">
        <f t="shared" si="0"/>
        <v>33.619999999999997</v>
      </c>
      <c r="AL26" s="52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56"/>
      <c r="BU26" s="56"/>
      <c r="BV26" s="20"/>
    </row>
    <row r="27" spans="1:74" ht="12.75" customHeight="1" x14ac:dyDescent="0.2">
      <c r="A27" s="36" t="s">
        <v>23</v>
      </c>
      <c r="B27" s="47">
        <v>0</v>
      </c>
      <c r="C27" s="47">
        <v>0</v>
      </c>
      <c r="D27" s="47">
        <v>0</v>
      </c>
      <c r="E27" s="47">
        <v>0</v>
      </c>
      <c r="F27" s="47">
        <v>0</v>
      </c>
      <c r="G27" s="47">
        <v>0</v>
      </c>
      <c r="H27" s="47">
        <v>0</v>
      </c>
      <c r="I27" s="47">
        <v>0</v>
      </c>
      <c r="J27" s="47">
        <v>0</v>
      </c>
      <c r="K27" s="47">
        <v>0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0</v>
      </c>
      <c r="S27" s="47">
        <v>0</v>
      </c>
      <c r="T27" s="84">
        <v>0</v>
      </c>
      <c r="U27" s="47">
        <v>0</v>
      </c>
      <c r="V27" s="47">
        <v>0</v>
      </c>
      <c r="W27" s="47">
        <v>0</v>
      </c>
      <c r="X27" s="47">
        <v>0</v>
      </c>
      <c r="Y27" s="47">
        <v>0</v>
      </c>
      <c r="Z27" s="47">
        <v>0</v>
      </c>
      <c r="AA27" s="47">
        <v>0</v>
      </c>
      <c r="AB27" s="47">
        <v>0</v>
      </c>
      <c r="AC27" s="47">
        <v>0</v>
      </c>
      <c r="AD27" s="83">
        <v>1</v>
      </c>
      <c r="AE27" s="47">
        <v>0</v>
      </c>
      <c r="AF27" s="47">
        <v>0</v>
      </c>
      <c r="AG27" s="47">
        <v>0</v>
      </c>
      <c r="AH27" s="47">
        <f t="shared" si="1"/>
        <v>1</v>
      </c>
      <c r="AI27" s="14">
        <v>33.619999999999997</v>
      </c>
      <c r="AJ27" s="14">
        <f t="shared" si="0"/>
        <v>33.619999999999997</v>
      </c>
      <c r="AL27" s="52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56"/>
      <c r="BU27" s="56"/>
      <c r="BV27" s="20"/>
    </row>
    <row r="28" spans="1:74" ht="12.75" customHeight="1" x14ac:dyDescent="0.2">
      <c r="A28" s="7"/>
      <c r="B28" s="7">
        <f t="shared" ref="B28:AG28" si="2">SUM(B6:B27)</f>
        <v>0</v>
      </c>
      <c r="C28" s="7">
        <f t="shared" si="2"/>
        <v>0</v>
      </c>
      <c r="D28" s="7">
        <f t="shared" si="2"/>
        <v>0</v>
      </c>
      <c r="E28" s="7">
        <f t="shared" si="2"/>
        <v>0</v>
      </c>
      <c r="F28" s="7">
        <f t="shared" si="2"/>
        <v>0</v>
      </c>
      <c r="G28" s="7">
        <f t="shared" si="2"/>
        <v>0</v>
      </c>
      <c r="H28" s="7">
        <f t="shared" si="2"/>
        <v>0</v>
      </c>
      <c r="I28" s="7">
        <f t="shared" si="2"/>
        <v>0</v>
      </c>
      <c r="J28" s="7">
        <f t="shared" si="2"/>
        <v>0</v>
      </c>
      <c r="K28" s="7">
        <f t="shared" si="2"/>
        <v>0</v>
      </c>
      <c r="L28" s="7">
        <f t="shared" si="2"/>
        <v>0</v>
      </c>
      <c r="M28" s="7">
        <f t="shared" si="2"/>
        <v>0</v>
      </c>
      <c r="N28" s="7">
        <f t="shared" si="2"/>
        <v>0</v>
      </c>
      <c r="O28" s="7">
        <f t="shared" si="2"/>
        <v>0</v>
      </c>
      <c r="P28" s="7">
        <f t="shared" si="2"/>
        <v>0</v>
      </c>
      <c r="Q28" s="7">
        <f t="shared" si="2"/>
        <v>0</v>
      </c>
      <c r="R28" s="7">
        <f t="shared" si="2"/>
        <v>0</v>
      </c>
      <c r="S28" s="7">
        <f t="shared" si="2"/>
        <v>0</v>
      </c>
      <c r="T28" s="84">
        <v>0</v>
      </c>
      <c r="U28" s="7">
        <f t="shared" si="2"/>
        <v>0</v>
      </c>
      <c r="V28" s="7">
        <f t="shared" si="2"/>
        <v>0</v>
      </c>
      <c r="W28" s="18">
        <v>0</v>
      </c>
      <c r="X28" s="7">
        <f t="shared" si="2"/>
        <v>0</v>
      </c>
      <c r="Y28" s="7">
        <f t="shared" si="2"/>
        <v>0</v>
      </c>
      <c r="Z28" s="7">
        <f t="shared" si="2"/>
        <v>0</v>
      </c>
      <c r="AA28" s="7">
        <f t="shared" si="2"/>
        <v>0</v>
      </c>
      <c r="AB28" s="7">
        <f t="shared" si="2"/>
        <v>0</v>
      </c>
      <c r="AC28" s="7">
        <f t="shared" si="2"/>
        <v>0</v>
      </c>
      <c r="AD28" s="83">
        <f>SUM(AD5:AD27)</f>
        <v>22</v>
      </c>
      <c r="AE28" s="7">
        <f t="shared" si="2"/>
        <v>0</v>
      </c>
      <c r="AF28" s="7">
        <f t="shared" si="2"/>
        <v>0</v>
      </c>
      <c r="AG28" s="7">
        <f t="shared" si="2"/>
        <v>0</v>
      </c>
      <c r="AH28" s="6">
        <f t="shared" ref="AH28" si="3">SUM(B28:AG28)</f>
        <v>22</v>
      </c>
      <c r="AI28" s="14">
        <v>33.619999999999997</v>
      </c>
      <c r="AJ28" s="23">
        <f>SUM(AJ5:AJ27)</f>
        <v>739.64</v>
      </c>
      <c r="AL28" s="52"/>
      <c r="AM28" s="19"/>
      <c r="AN28" s="19"/>
      <c r="AO28" s="19"/>
      <c r="AP28" s="19"/>
      <c r="AQ28" s="20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56"/>
      <c r="BU28" s="56"/>
      <c r="BV28" s="20"/>
    </row>
    <row r="29" spans="1:74" ht="12.75" customHeight="1" x14ac:dyDescent="0.2">
      <c r="A29" s="10" t="s">
        <v>25</v>
      </c>
      <c r="B29" s="111" t="s">
        <v>2</v>
      </c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  <c r="AB29" s="111"/>
      <c r="AC29" s="111"/>
      <c r="AD29" s="111"/>
      <c r="AE29" s="111"/>
      <c r="AF29" s="111"/>
      <c r="AG29" s="111"/>
      <c r="AH29" s="11"/>
      <c r="AI29" s="11"/>
      <c r="AJ29" s="11"/>
      <c r="AL29" s="52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56"/>
      <c r="BU29" s="56"/>
      <c r="BV29" s="20"/>
    </row>
    <row r="30" spans="1:74" s="9" customFormat="1" ht="12.75" customHeight="1" x14ac:dyDescent="0.2">
      <c r="A30" s="12" t="s">
        <v>0</v>
      </c>
      <c r="B30" s="4">
        <v>1</v>
      </c>
      <c r="C30" s="4">
        <v>2</v>
      </c>
      <c r="D30" s="4">
        <v>3</v>
      </c>
      <c r="E30" s="4">
        <v>4</v>
      </c>
      <c r="F30" s="4">
        <v>5</v>
      </c>
      <c r="G30" s="4">
        <v>6</v>
      </c>
      <c r="H30" s="4">
        <v>7</v>
      </c>
      <c r="I30" s="4">
        <v>8</v>
      </c>
      <c r="J30" s="4">
        <v>9</v>
      </c>
      <c r="K30" s="4">
        <v>10</v>
      </c>
      <c r="L30" s="4">
        <v>11</v>
      </c>
      <c r="M30" s="4">
        <v>12</v>
      </c>
      <c r="N30" s="4">
        <v>13</v>
      </c>
      <c r="O30" s="4">
        <v>14</v>
      </c>
      <c r="P30" s="4">
        <v>15</v>
      </c>
      <c r="Q30" s="4">
        <v>16</v>
      </c>
      <c r="R30" s="4">
        <v>17</v>
      </c>
      <c r="S30" s="4">
        <v>18</v>
      </c>
      <c r="T30" s="4">
        <v>19</v>
      </c>
      <c r="U30" s="4">
        <v>20</v>
      </c>
      <c r="V30" s="4">
        <v>21</v>
      </c>
      <c r="W30" s="4">
        <v>22</v>
      </c>
      <c r="X30" s="4">
        <v>23</v>
      </c>
      <c r="Y30" s="4">
        <v>24</v>
      </c>
      <c r="Z30" s="4">
        <v>25</v>
      </c>
      <c r="AA30" s="4">
        <v>26</v>
      </c>
      <c r="AB30" s="4">
        <v>27</v>
      </c>
      <c r="AC30" s="4">
        <v>28</v>
      </c>
      <c r="AD30" s="4">
        <v>29</v>
      </c>
      <c r="AE30" s="4">
        <v>30</v>
      </c>
      <c r="AF30" s="5">
        <v>31</v>
      </c>
      <c r="AG30" s="5" t="s">
        <v>3</v>
      </c>
      <c r="AH30" s="5" t="s">
        <v>5</v>
      </c>
      <c r="AI30" s="13" t="s">
        <v>6</v>
      </c>
      <c r="AJ30" s="13" t="s">
        <v>5</v>
      </c>
      <c r="AK30" s="3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56"/>
      <c r="BU30" s="56"/>
      <c r="BV30" s="19"/>
    </row>
    <row r="31" spans="1:74" ht="12.75" customHeight="1" x14ac:dyDescent="0.25">
      <c r="A31" s="36" t="s">
        <v>37</v>
      </c>
      <c r="B31" s="18">
        <v>0</v>
      </c>
      <c r="C31" s="85">
        <v>0</v>
      </c>
      <c r="D31" s="18">
        <v>0</v>
      </c>
      <c r="E31" s="6">
        <v>0</v>
      </c>
      <c r="F31" s="6">
        <v>0</v>
      </c>
      <c r="G31" s="18">
        <v>0</v>
      </c>
      <c r="H31" s="18">
        <v>0</v>
      </c>
      <c r="I31" s="18">
        <v>0</v>
      </c>
      <c r="J31" s="18">
        <v>0</v>
      </c>
      <c r="K31" s="21">
        <v>1</v>
      </c>
      <c r="L31" s="6">
        <v>0</v>
      </c>
      <c r="M31" s="6">
        <v>0</v>
      </c>
      <c r="N31" s="18">
        <v>0</v>
      </c>
      <c r="O31" s="6">
        <v>0</v>
      </c>
      <c r="P31" s="21">
        <v>1</v>
      </c>
      <c r="Q31" s="6">
        <v>0</v>
      </c>
      <c r="R31" s="6">
        <v>0</v>
      </c>
      <c r="S31" s="6">
        <v>0</v>
      </c>
      <c r="T31" s="18">
        <v>0</v>
      </c>
      <c r="U31" s="6">
        <v>0</v>
      </c>
      <c r="V31" s="58">
        <v>0</v>
      </c>
      <c r="W31" s="21">
        <v>1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  <c r="AD31" s="18">
        <v>0</v>
      </c>
      <c r="AE31" s="18">
        <v>0</v>
      </c>
      <c r="AF31" s="18">
        <v>0</v>
      </c>
      <c r="AG31" s="47">
        <v>0</v>
      </c>
      <c r="AH31" s="6">
        <f>SUM(B31:AG31)</f>
        <v>3</v>
      </c>
      <c r="AI31" s="14">
        <v>33.619999999999997</v>
      </c>
      <c r="AJ31" s="14">
        <f>AH31*AI31</f>
        <v>100.85999999999999</v>
      </c>
      <c r="AL31" s="53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  <c r="BS31" s="19"/>
      <c r="BT31" s="19"/>
      <c r="BU31" s="19"/>
      <c r="BV31" s="20"/>
    </row>
    <row r="32" spans="1:74" ht="12.75" customHeight="1" x14ac:dyDescent="0.25">
      <c r="A32" s="36" t="s">
        <v>8</v>
      </c>
      <c r="B32" s="18">
        <v>0</v>
      </c>
      <c r="C32" s="85">
        <v>0</v>
      </c>
      <c r="D32" s="18">
        <v>0</v>
      </c>
      <c r="E32" s="6">
        <v>0</v>
      </c>
      <c r="F32" s="6">
        <v>0</v>
      </c>
      <c r="G32" s="18">
        <v>0</v>
      </c>
      <c r="H32" s="18">
        <v>0</v>
      </c>
      <c r="I32" s="18">
        <v>0</v>
      </c>
      <c r="J32" s="18">
        <v>0</v>
      </c>
      <c r="K32" s="21">
        <v>1</v>
      </c>
      <c r="L32" s="6">
        <v>0</v>
      </c>
      <c r="M32" s="6">
        <v>0</v>
      </c>
      <c r="N32" s="18">
        <v>0</v>
      </c>
      <c r="O32" s="6">
        <v>0</v>
      </c>
      <c r="P32" s="21">
        <v>1</v>
      </c>
      <c r="Q32" s="6">
        <v>0</v>
      </c>
      <c r="R32" s="6">
        <v>0</v>
      </c>
      <c r="S32" s="6">
        <v>0</v>
      </c>
      <c r="T32" s="18">
        <v>0</v>
      </c>
      <c r="U32" s="6">
        <v>0</v>
      </c>
      <c r="V32" s="58">
        <v>0</v>
      </c>
      <c r="W32" s="21">
        <v>1</v>
      </c>
      <c r="X32" s="18">
        <v>0</v>
      </c>
      <c r="Y32" s="18">
        <v>0</v>
      </c>
      <c r="Z32" s="18">
        <v>0</v>
      </c>
      <c r="AA32" s="18">
        <v>0</v>
      </c>
      <c r="AB32" s="18">
        <v>0</v>
      </c>
      <c r="AC32" s="18">
        <v>0</v>
      </c>
      <c r="AD32" s="18">
        <v>0</v>
      </c>
      <c r="AE32" s="18">
        <v>0</v>
      </c>
      <c r="AF32" s="18">
        <v>0</v>
      </c>
      <c r="AG32" s="47">
        <v>0</v>
      </c>
      <c r="AH32" s="6">
        <f t="shared" ref="AH32:AH53" si="4">SUM(B32:AG32)</f>
        <v>3</v>
      </c>
      <c r="AI32" s="14">
        <v>33.619999999999997</v>
      </c>
      <c r="AJ32" s="14">
        <f t="shared" ref="AJ32:AJ53" si="5">AH32*AI32</f>
        <v>100.85999999999999</v>
      </c>
      <c r="AL32" s="54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5"/>
      <c r="BR32" s="55"/>
      <c r="BS32" s="55"/>
      <c r="BT32" s="55"/>
      <c r="BU32" s="55"/>
      <c r="BV32" s="20"/>
    </row>
    <row r="33" spans="1:74" ht="12.75" customHeight="1" x14ac:dyDescent="0.25">
      <c r="A33" s="36" t="s">
        <v>9</v>
      </c>
      <c r="B33" s="18">
        <v>0</v>
      </c>
      <c r="C33" s="85">
        <v>0</v>
      </c>
      <c r="D33" s="18">
        <v>0</v>
      </c>
      <c r="E33" s="6">
        <v>0</v>
      </c>
      <c r="F33" s="6">
        <v>0</v>
      </c>
      <c r="G33" s="18">
        <v>0</v>
      </c>
      <c r="H33" s="18">
        <v>0</v>
      </c>
      <c r="I33" s="18">
        <v>0</v>
      </c>
      <c r="J33" s="18">
        <v>0</v>
      </c>
      <c r="K33" s="21">
        <v>1</v>
      </c>
      <c r="L33" s="6">
        <v>0</v>
      </c>
      <c r="M33" s="6">
        <v>0</v>
      </c>
      <c r="N33" s="18">
        <v>0</v>
      </c>
      <c r="O33" s="6">
        <v>0</v>
      </c>
      <c r="P33" s="21">
        <v>1</v>
      </c>
      <c r="Q33" s="6">
        <v>0</v>
      </c>
      <c r="R33" s="6">
        <v>0</v>
      </c>
      <c r="S33" s="6">
        <v>0</v>
      </c>
      <c r="T33" s="18">
        <v>0</v>
      </c>
      <c r="U33" s="6">
        <v>0</v>
      </c>
      <c r="V33" s="58">
        <v>0</v>
      </c>
      <c r="W33" s="21">
        <v>1</v>
      </c>
      <c r="X33" s="18">
        <v>0</v>
      </c>
      <c r="Y33" s="18">
        <v>0</v>
      </c>
      <c r="Z33" s="18">
        <v>0</v>
      </c>
      <c r="AA33" s="18">
        <v>0</v>
      </c>
      <c r="AB33" s="18">
        <v>0</v>
      </c>
      <c r="AC33" s="18">
        <v>0</v>
      </c>
      <c r="AD33" s="18">
        <v>0</v>
      </c>
      <c r="AE33" s="18">
        <v>0</v>
      </c>
      <c r="AF33" s="18">
        <v>0</v>
      </c>
      <c r="AG33" s="47">
        <v>2</v>
      </c>
      <c r="AH33" s="6">
        <f t="shared" si="4"/>
        <v>5</v>
      </c>
      <c r="AI33" s="14">
        <v>33.619999999999997</v>
      </c>
      <c r="AJ33" s="14">
        <f t="shared" si="5"/>
        <v>168.1</v>
      </c>
      <c r="AL33" s="52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20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56"/>
      <c r="BU33" s="56"/>
      <c r="BV33" s="20"/>
    </row>
    <row r="34" spans="1:74" ht="12.75" customHeight="1" x14ac:dyDescent="0.25">
      <c r="A34" s="36" t="s">
        <v>10</v>
      </c>
      <c r="B34" s="18">
        <v>0</v>
      </c>
      <c r="C34" s="85">
        <v>0</v>
      </c>
      <c r="D34" s="18">
        <v>0</v>
      </c>
      <c r="E34" s="6">
        <v>0</v>
      </c>
      <c r="F34" s="6">
        <v>0</v>
      </c>
      <c r="G34" s="18">
        <v>0</v>
      </c>
      <c r="H34" s="18">
        <v>0</v>
      </c>
      <c r="I34" s="18">
        <v>0</v>
      </c>
      <c r="J34" s="18">
        <v>0</v>
      </c>
      <c r="K34" s="21">
        <v>1</v>
      </c>
      <c r="L34" s="6">
        <v>0</v>
      </c>
      <c r="M34" s="6">
        <v>0</v>
      </c>
      <c r="N34" s="18">
        <v>0</v>
      </c>
      <c r="O34" s="6">
        <v>0</v>
      </c>
      <c r="P34" s="21">
        <v>1</v>
      </c>
      <c r="Q34" s="6">
        <v>0</v>
      </c>
      <c r="R34" s="6">
        <v>0</v>
      </c>
      <c r="S34" s="6">
        <v>0</v>
      </c>
      <c r="T34" s="18">
        <v>0</v>
      </c>
      <c r="U34" s="6">
        <v>0</v>
      </c>
      <c r="V34" s="58">
        <v>0</v>
      </c>
      <c r="W34" s="21">
        <v>0</v>
      </c>
      <c r="X34" s="18">
        <v>0</v>
      </c>
      <c r="Y34" s="18">
        <v>0</v>
      </c>
      <c r="Z34" s="18">
        <v>0</v>
      </c>
      <c r="AA34" s="18">
        <v>0</v>
      </c>
      <c r="AB34" s="18">
        <v>0</v>
      </c>
      <c r="AC34" s="18">
        <v>0</v>
      </c>
      <c r="AD34" s="18">
        <v>0</v>
      </c>
      <c r="AE34" s="18">
        <v>0</v>
      </c>
      <c r="AF34" s="18">
        <v>0</v>
      </c>
      <c r="AG34" s="47">
        <v>0</v>
      </c>
      <c r="AH34" s="6">
        <f t="shared" si="4"/>
        <v>2</v>
      </c>
      <c r="AI34" s="14">
        <v>33.619999999999997</v>
      </c>
      <c r="AJ34" s="14">
        <f t="shared" si="5"/>
        <v>67.239999999999995</v>
      </c>
      <c r="AL34" s="52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20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56"/>
      <c r="BU34" s="56"/>
      <c r="BV34" s="20"/>
    </row>
    <row r="35" spans="1:74" ht="12.75" customHeight="1" x14ac:dyDescent="0.25">
      <c r="A35" s="36" t="s">
        <v>11</v>
      </c>
      <c r="B35" s="18">
        <v>0</v>
      </c>
      <c r="C35" s="85">
        <v>0</v>
      </c>
      <c r="D35" s="18">
        <v>0</v>
      </c>
      <c r="E35" s="6">
        <v>0</v>
      </c>
      <c r="F35" s="6">
        <v>0</v>
      </c>
      <c r="G35" s="18">
        <v>0</v>
      </c>
      <c r="H35" s="18">
        <v>0</v>
      </c>
      <c r="I35" s="18">
        <v>0</v>
      </c>
      <c r="J35" s="18">
        <v>0</v>
      </c>
      <c r="K35" s="21">
        <v>1</v>
      </c>
      <c r="L35" s="6">
        <v>0</v>
      </c>
      <c r="M35" s="6">
        <v>0</v>
      </c>
      <c r="N35" s="18">
        <v>0</v>
      </c>
      <c r="O35" s="6">
        <v>0</v>
      </c>
      <c r="P35" s="21">
        <v>1</v>
      </c>
      <c r="Q35" s="6">
        <v>0</v>
      </c>
      <c r="R35" s="6">
        <v>0</v>
      </c>
      <c r="S35" s="6">
        <v>0</v>
      </c>
      <c r="T35" s="18">
        <v>0</v>
      </c>
      <c r="U35" s="6">
        <v>0</v>
      </c>
      <c r="V35" s="58">
        <v>0</v>
      </c>
      <c r="W35" s="21">
        <v>1</v>
      </c>
      <c r="X35" s="18">
        <v>0</v>
      </c>
      <c r="Y35" s="18">
        <v>0</v>
      </c>
      <c r="Z35" s="18">
        <v>0</v>
      </c>
      <c r="AA35" s="18">
        <v>0</v>
      </c>
      <c r="AB35" s="18">
        <v>0</v>
      </c>
      <c r="AC35" s="18">
        <v>0</v>
      </c>
      <c r="AD35" s="18">
        <v>0</v>
      </c>
      <c r="AE35" s="18">
        <v>0</v>
      </c>
      <c r="AF35" s="18">
        <v>0</v>
      </c>
      <c r="AG35" s="47">
        <v>0</v>
      </c>
      <c r="AH35" s="6">
        <f t="shared" si="4"/>
        <v>3</v>
      </c>
      <c r="AI35" s="14">
        <v>33.619999999999997</v>
      </c>
      <c r="AJ35" s="14">
        <f t="shared" si="5"/>
        <v>100.85999999999999</v>
      </c>
      <c r="AL35" s="52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20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56"/>
      <c r="BU35" s="56"/>
      <c r="BV35" s="20"/>
    </row>
    <row r="36" spans="1:74" ht="15.75" x14ac:dyDescent="0.25">
      <c r="A36" s="36" t="s">
        <v>12</v>
      </c>
      <c r="B36" s="18">
        <v>0</v>
      </c>
      <c r="C36" s="85">
        <v>0</v>
      </c>
      <c r="D36" s="18">
        <v>0</v>
      </c>
      <c r="E36" s="6">
        <v>0</v>
      </c>
      <c r="F36" s="6">
        <v>0</v>
      </c>
      <c r="G36" s="18">
        <v>0</v>
      </c>
      <c r="H36" s="18">
        <v>0</v>
      </c>
      <c r="I36" s="18">
        <v>0</v>
      </c>
      <c r="J36" s="18">
        <v>0</v>
      </c>
      <c r="K36" s="21">
        <v>1</v>
      </c>
      <c r="L36" s="6">
        <v>0</v>
      </c>
      <c r="M36" s="6">
        <v>0</v>
      </c>
      <c r="N36" s="18">
        <v>0</v>
      </c>
      <c r="O36" s="6">
        <v>0</v>
      </c>
      <c r="P36" s="21">
        <v>1</v>
      </c>
      <c r="Q36" s="6">
        <v>0</v>
      </c>
      <c r="R36" s="6">
        <v>0</v>
      </c>
      <c r="S36" s="6">
        <v>0</v>
      </c>
      <c r="T36" s="18">
        <v>0</v>
      </c>
      <c r="U36" s="6">
        <v>0</v>
      </c>
      <c r="V36" s="58">
        <v>0</v>
      </c>
      <c r="W36" s="21">
        <v>1</v>
      </c>
      <c r="X36" s="18">
        <v>0</v>
      </c>
      <c r="Y36" s="18">
        <v>0</v>
      </c>
      <c r="Z36" s="18">
        <v>0</v>
      </c>
      <c r="AA36" s="18">
        <v>0</v>
      </c>
      <c r="AB36" s="18">
        <v>0</v>
      </c>
      <c r="AC36" s="18">
        <v>0</v>
      </c>
      <c r="AD36" s="18">
        <v>0</v>
      </c>
      <c r="AE36" s="18">
        <v>0</v>
      </c>
      <c r="AF36" s="18">
        <v>0</v>
      </c>
      <c r="AG36" s="47">
        <v>0</v>
      </c>
      <c r="AH36" s="6">
        <f t="shared" si="4"/>
        <v>3</v>
      </c>
      <c r="AI36" s="23">
        <v>33.619999999999997</v>
      </c>
      <c r="AJ36" s="14">
        <f t="shared" si="5"/>
        <v>100.85999999999999</v>
      </c>
      <c r="AL36" s="52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20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56"/>
      <c r="BU36" s="56"/>
      <c r="BV36" s="20"/>
    </row>
    <row r="37" spans="1:74" ht="15.75" x14ac:dyDescent="0.25">
      <c r="A37" s="36" t="s">
        <v>13</v>
      </c>
      <c r="B37" s="18">
        <v>0</v>
      </c>
      <c r="C37" s="85">
        <v>0</v>
      </c>
      <c r="D37" s="18">
        <v>0</v>
      </c>
      <c r="E37" s="6">
        <v>0</v>
      </c>
      <c r="F37" s="6">
        <v>0</v>
      </c>
      <c r="G37" s="18">
        <v>0</v>
      </c>
      <c r="H37" s="18">
        <v>0</v>
      </c>
      <c r="I37" s="18">
        <v>0</v>
      </c>
      <c r="J37" s="18">
        <v>0</v>
      </c>
      <c r="K37" s="21">
        <v>0</v>
      </c>
      <c r="L37" s="6">
        <v>0</v>
      </c>
      <c r="M37" s="6">
        <v>0</v>
      </c>
      <c r="N37" s="18">
        <v>0</v>
      </c>
      <c r="O37" s="6">
        <v>0</v>
      </c>
      <c r="P37" s="21">
        <v>1</v>
      </c>
      <c r="Q37" s="6">
        <v>0</v>
      </c>
      <c r="R37" s="6">
        <v>0</v>
      </c>
      <c r="S37" s="6">
        <v>0</v>
      </c>
      <c r="T37" s="18">
        <v>0</v>
      </c>
      <c r="U37" s="6">
        <v>0</v>
      </c>
      <c r="V37" s="58">
        <v>0</v>
      </c>
      <c r="W37" s="21">
        <v>0</v>
      </c>
      <c r="X37" s="18">
        <v>0</v>
      </c>
      <c r="Y37" s="18">
        <v>0</v>
      </c>
      <c r="Z37" s="18">
        <v>0</v>
      </c>
      <c r="AA37" s="18">
        <v>0</v>
      </c>
      <c r="AB37" s="18">
        <v>0</v>
      </c>
      <c r="AC37" s="18">
        <v>0</v>
      </c>
      <c r="AD37" s="18">
        <v>0</v>
      </c>
      <c r="AE37" s="18">
        <v>0</v>
      </c>
      <c r="AF37" s="18">
        <v>0</v>
      </c>
      <c r="AG37" s="47">
        <v>0</v>
      </c>
      <c r="AH37" s="6">
        <f t="shared" si="4"/>
        <v>1</v>
      </c>
      <c r="AI37" s="14">
        <v>33.619999999999997</v>
      </c>
      <c r="AJ37" s="14">
        <f t="shared" si="5"/>
        <v>33.619999999999997</v>
      </c>
      <c r="AL37" s="52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20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56"/>
      <c r="BU37" s="56"/>
      <c r="BV37" s="20"/>
    </row>
    <row r="38" spans="1:74" ht="15.75" x14ac:dyDescent="0.25">
      <c r="A38" s="36" t="s">
        <v>29</v>
      </c>
      <c r="B38" s="18">
        <v>0</v>
      </c>
      <c r="C38" s="85">
        <v>0</v>
      </c>
      <c r="D38" s="18">
        <v>0</v>
      </c>
      <c r="E38" s="6">
        <v>0</v>
      </c>
      <c r="F38" s="6">
        <v>0</v>
      </c>
      <c r="G38" s="18">
        <v>0</v>
      </c>
      <c r="H38" s="18">
        <v>0</v>
      </c>
      <c r="I38" s="18">
        <v>0</v>
      </c>
      <c r="J38" s="18">
        <v>0</v>
      </c>
      <c r="K38" s="21">
        <v>1</v>
      </c>
      <c r="L38" s="6">
        <v>0</v>
      </c>
      <c r="M38" s="6">
        <v>0</v>
      </c>
      <c r="N38" s="18">
        <v>0</v>
      </c>
      <c r="O38" s="6">
        <v>0</v>
      </c>
      <c r="P38" s="21">
        <v>1</v>
      </c>
      <c r="Q38" s="6">
        <v>0</v>
      </c>
      <c r="R38" s="6">
        <v>0</v>
      </c>
      <c r="S38" s="6">
        <v>0</v>
      </c>
      <c r="T38" s="18">
        <v>0</v>
      </c>
      <c r="U38" s="6">
        <v>0</v>
      </c>
      <c r="V38" s="58">
        <v>0</v>
      </c>
      <c r="W38" s="21">
        <v>1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18">
        <v>0</v>
      </c>
      <c r="AE38" s="18">
        <v>0</v>
      </c>
      <c r="AF38" s="18">
        <v>0</v>
      </c>
      <c r="AG38" s="47">
        <v>2</v>
      </c>
      <c r="AH38" s="6">
        <f>SUM(B38:AG38)</f>
        <v>5</v>
      </c>
      <c r="AI38" s="23">
        <v>33.619999999999997</v>
      </c>
      <c r="AJ38" s="14">
        <f t="shared" si="5"/>
        <v>168.1</v>
      </c>
      <c r="AL38" s="52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20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56"/>
      <c r="BU38" s="56"/>
      <c r="BV38" s="20"/>
    </row>
    <row r="39" spans="1:74" ht="15.75" x14ac:dyDescent="0.25">
      <c r="A39" s="36" t="s">
        <v>14</v>
      </c>
      <c r="B39" s="18">
        <v>0</v>
      </c>
      <c r="C39" s="85">
        <v>0</v>
      </c>
      <c r="D39" s="18">
        <v>0</v>
      </c>
      <c r="E39" s="6">
        <v>0</v>
      </c>
      <c r="F39" s="6">
        <v>0</v>
      </c>
      <c r="G39" s="18">
        <v>0</v>
      </c>
      <c r="H39" s="18">
        <v>0</v>
      </c>
      <c r="I39" s="18">
        <v>0</v>
      </c>
      <c r="J39" s="18">
        <v>0</v>
      </c>
      <c r="K39" s="21">
        <v>1</v>
      </c>
      <c r="L39" s="6">
        <v>0</v>
      </c>
      <c r="M39" s="6">
        <v>0</v>
      </c>
      <c r="N39" s="18">
        <v>0</v>
      </c>
      <c r="O39" s="6">
        <v>0</v>
      </c>
      <c r="P39" s="21">
        <v>1</v>
      </c>
      <c r="Q39" s="6">
        <v>0</v>
      </c>
      <c r="R39" s="6">
        <v>0</v>
      </c>
      <c r="S39" s="6">
        <v>0</v>
      </c>
      <c r="T39" s="18">
        <v>0</v>
      </c>
      <c r="U39" s="6">
        <v>0</v>
      </c>
      <c r="V39" s="58">
        <v>0</v>
      </c>
      <c r="W39" s="21">
        <v>1</v>
      </c>
      <c r="X39" s="18">
        <v>0</v>
      </c>
      <c r="Y39" s="18">
        <v>0</v>
      </c>
      <c r="Z39" s="18">
        <v>0</v>
      </c>
      <c r="AA39" s="18">
        <v>0</v>
      </c>
      <c r="AB39" s="18">
        <v>0</v>
      </c>
      <c r="AC39" s="18">
        <v>0</v>
      </c>
      <c r="AD39" s="18">
        <v>0</v>
      </c>
      <c r="AE39" s="18">
        <v>0</v>
      </c>
      <c r="AF39" s="18">
        <v>0</v>
      </c>
      <c r="AG39" s="47">
        <v>0</v>
      </c>
      <c r="AH39" s="6">
        <f t="shared" si="4"/>
        <v>3</v>
      </c>
      <c r="AI39" s="14">
        <v>33.619999999999997</v>
      </c>
      <c r="AJ39" s="14">
        <f t="shared" si="5"/>
        <v>100.85999999999999</v>
      </c>
      <c r="AL39" s="52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20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56"/>
      <c r="BU39" s="56"/>
      <c r="BV39" s="20"/>
    </row>
    <row r="40" spans="1:74" ht="15.75" x14ac:dyDescent="0.25">
      <c r="A40" s="36" t="s">
        <v>15</v>
      </c>
      <c r="B40" s="18">
        <v>0</v>
      </c>
      <c r="C40" s="85">
        <v>0</v>
      </c>
      <c r="D40" s="18">
        <v>0</v>
      </c>
      <c r="E40" s="6">
        <v>0</v>
      </c>
      <c r="F40" s="6">
        <v>0</v>
      </c>
      <c r="G40" s="18">
        <v>0</v>
      </c>
      <c r="H40" s="18">
        <v>0</v>
      </c>
      <c r="I40" s="18">
        <v>0</v>
      </c>
      <c r="J40" s="18">
        <v>0</v>
      </c>
      <c r="K40" s="21">
        <v>1</v>
      </c>
      <c r="L40" s="6">
        <v>0</v>
      </c>
      <c r="M40" s="6">
        <v>0</v>
      </c>
      <c r="N40" s="18">
        <v>0</v>
      </c>
      <c r="O40" s="6">
        <v>0</v>
      </c>
      <c r="P40" s="21">
        <v>1</v>
      </c>
      <c r="Q40" s="6">
        <v>0</v>
      </c>
      <c r="R40" s="6">
        <v>0</v>
      </c>
      <c r="S40" s="6">
        <v>0</v>
      </c>
      <c r="T40" s="18">
        <v>0</v>
      </c>
      <c r="U40" s="6">
        <v>0</v>
      </c>
      <c r="V40" s="58">
        <v>0</v>
      </c>
      <c r="W40" s="21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18">
        <v>0</v>
      </c>
      <c r="AD40" s="18">
        <v>0</v>
      </c>
      <c r="AE40" s="18">
        <v>0</v>
      </c>
      <c r="AF40" s="18">
        <v>0</v>
      </c>
      <c r="AG40" s="47">
        <v>2</v>
      </c>
      <c r="AH40" s="6">
        <f t="shared" si="4"/>
        <v>4</v>
      </c>
      <c r="AI40" s="23">
        <v>33.619999999999997</v>
      </c>
      <c r="AJ40" s="14">
        <f t="shared" si="5"/>
        <v>134.47999999999999</v>
      </c>
      <c r="AL40" s="52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20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56"/>
      <c r="BU40" s="56"/>
      <c r="BV40" s="20"/>
    </row>
    <row r="41" spans="1:74" ht="15.75" x14ac:dyDescent="0.25">
      <c r="A41" s="36" t="s">
        <v>16</v>
      </c>
      <c r="B41" s="18">
        <v>0</v>
      </c>
      <c r="C41" s="85">
        <v>0</v>
      </c>
      <c r="D41" s="18">
        <v>0</v>
      </c>
      <c r="E41" s="6">
        <v>0</v>
      </c>
      <c r="F41" s="6">
        <v>0</v>
      </c>
      <c r="G41" s="18">
        <v>0</v>
      </c>
      <c r="H41" s="18">
        <v>0</v>
      </c>
      <c r="I41" s="18">
        <v>0</v>
      </c>
      <c r="J41" s="18">
        <v>0</v>
      </c>
      <c r="K41" s="21">
        <v>1</v>
      </c>
      <c r="L41" s="6">
        <v>0</v>
      </c>
      <c r="M41" s="6">
        <v>0</v>
      </c>
      <c r="N41" s="18">
        <v>0</v>
      </c>
      <c r="O41" s="6">
        <v>0</v>
      </c>
      <c r="P41" s="21">
        <v>1</v>
      </c>
      <c r="Q41" s="6">
        <v>0</v>
      </c>
      <c r="R41" s="6">
        <v>0</v>
      </c>
      <c r="S41" s="6">
        <v>0</v>
      </c>
      <c r="T41" s="18">
        <v>0</v>
      </c>
      <c r="U41" s="6">
        <v>0</v>
      </c>
      <c r="V41" s="58">
        <v>0</v>
      </c>
      <c r="W41" s="21">
        <v>1</v>
      </c>
      <c r="X41" s="18">
        <v>0</v>
      </c>
      <c r="Y41" s="18">
        <v>0</v>
      </c>
      <c r="Z41" s="18">
        <v>0</v>
      </c>
      <c r="AA41" s="18">
        <v>0</v>
      </c>
      <c r="AB41" s="18">
        <v>0</v>
      </c>
      <c r="AC41" s="18">
        <v>0</v>
      </c>
      <c r="AD41" s="18">
        <v>0</v>
      </c>
      <c r="AE41" s="18">
        <v>0</v>
      </c>
      <c r="AF41" s="18">
        <v>0</v>
      </c>
      <c r="AG41" s="47">
        <v>0</v>
      </c>
      <c r="AH41" s="6">
        <f t="shared" si="4"/>
        <v>3</v>
      </c>
      <c r="AI41" s="14">
        <v>33.619999999999997</v>
      </c>
      <c r="AJ41" s="14">
        <f t="shared" si="5"/>
        <v>100.85999999999999</v>
      </c>
      <c r="AL41" s="52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20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56"/>
      <c r="BU41" s="56"/>
      <c r="BV41" s="20"/>
    </row>
    <row r="42" spans="1:74" ht="15.75" x14ac:dyDescent="0.25">
      <c r="A42" s="36" t="s">
        <v>1</v>
      </c>
      <c r="B42" s="18">
        <v>0</v>
      </c>
      <c r="C42" s="85">
        <v>0</v>
      </c>
      <c r="D42" s="18">
        <v>0</v>
      </c>
      <c r="E42" s="6">
        <v>0</v>
      </c>
      <c r="F42" s="6">
        <v>0</v>
      </c>
      <c r="G42" s="18">
        <v>0</v>
      </c>
      <c r="H42" s="18">
        <v>0</v>
      </c>
      <c r="I42" s="18">
        <v>0</v>
      </c>
      <c r="J42" s="18">
        <v>0</v>
      </c>
      <c r="K42" s="21">
        <v>1</v>
      </c>
      <c r="L42" s="6">
        <v>0</v>
      </c>
      <c r="M42" s="6">
        <v>0</v>
      </c>
      <c r="N42" s="18">
        <v>0</v>
      </c>
      <c r="O42" s="6">
        <v>0</v>
      </c>
      <c r="P42" s="21">
        <v>1</v>
      </c>
      <c r="Q42" s="6">
        <v>0</v>
      </c>
      <c r="R42" s="6">
        <v>0</v>
      </c>
      <c r="S42" s="6">
        <v>0</v>
      </c>
      <c r="T42" s="18">
        <v>0</v>
      </c>
      <c r="U42" s="6">
        <v>0</v>
      </c>
      <c r="V42" s="58">
        <v>0</v>
      </c>
      <c r="W42" s="21">
        <v>1</v>
      </c>
      <c r="X42" s="18">
        <v>0</v>
      </c>
      <c r="Y42" s="18">
        <v>0</v>
      </c>
      <c r="Z42" s="18">
        <v>0</v>
      </c>
      <c r="AA42" s="18">
        <v>0</v>
      </c>
      <c r="AB42" s="18">
        <v>0</v>
      </c>
      <c r="AC42" s="18">
        <v>0</v>
      </c>
      <c r="AD42" s="18">
        <v>0</v>
      </c>
      <c r="AE42" s="18">
        <v>0</v>
      </c>
      <c r="AF42" s="18">
        <v>0</v>
      </c>
      <c r="AG42" s="47">
        <v>0</v>
      </c>
      <c r="AH42" s="6">
        <f t="shared" si="4"/>
        <v>3</v>
      </c>
      <c r="AI42" s="14">
        <v>33.619999999999997</v>
      </c>
      <c r="AJ42" s="14">
        <f t="shared" si="5"/>
        <v>100.85999999999999</v>
      </c>
      <c r="AL42" s="52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20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56"/>
      <c r="BU42" s="56"/>
      <c r="BV42" s="20"/>
    </row>
    <row r="43" spans="1:74" ht="15.75" x14ac:dyDescent="0.25">
      <c r="A43" s="36" t="s">
        <v>17</v>
      </c>
      <c r="B43" s="18">
        <v>0</v>
      </c>
      <c r="C43" s="85">
        <v>0</v>
      </c>
      <c r="D43" s="18">
        <v>0</v>
      </c>
      <c r="E43" s="6">
        <v>0</v>
      </c>
      <c r="F43" s="6">
        <v>0</v>
      </c>
      <c r="G43" s="18">
        <v>0</v>
      </c>
      <c r="H43" s="18">
        <v>0</v>
      </c>
      <c r="I43" s="18">
        <v>0</v>
      </c>
      <c r="J43" s="18">
        <v>0</v>
      </c>
      <c r="K43" s="21">
        <v>1</v>
      </c>
      <c r="L43" s="6">
        <v>0</v>
      </c>
      <c r="M43" s="6">
        <v>0</v>
      </c>
      <c r="N43" s="18">
        <v>0</v>
      </c>
      <c r="O43" s="6">
        <v>0</v>
      </c>
      <c r="P43" s="21">
        <v>1</v>
      </c>
      <c r="Q43" s="6">
        <v>0</v>
      </c>
      <c r="R43" s="6">
        <v>0</v>
      </c>
      <c r="S43" s="6">
        <v>0</v>
      </c>
      <c r="T43" s="18">
        <v>0</v>
      </c>
      <c r="U43" s="6">
        <v>0</v>
      </c>
      <c r="V43" s="58">
        <v>0</v>
      </c>
      <c r="W43" s="21">
        <v>1</v>
      </c>
      <c r="X43" s="18">
        <v>0</v>
      </c>
      <c r="Y43" s="18">
        <v>0</v>
      </c>
      <c r="Z43" s="18">
        <v>0</v>
      </c>
      <c r="AA43" s="18">
        <v>0</v>
      </c>
      <c r="AB43" s="18">
        <v>0</v>
      </c>
      <c r="AC43" s="18">
        <v>0</v>
      </c>
      <c r="AD43" s="18">
        <v>0</v>
      </c>
      <c r="AE43" s="18">
        <v>0</v>
      </c>
      <c r="AF43" s="18">
        <v>0</v>
      </c>
      <c r="AG43" s="47">
        <v>0</v>
      </c>
      <c r="AH43" s="6">
        <f t="shared" si="4"/>
        <v>3</v>
      </c>
      <c r="AI43" s="14">
        <v>33.619999999999997</v>
      </c>
      <c r="AJ43" s="14">
        <f t="shared" si="5"/>
        <v>100.85999999999999</v>
      </c>
      <c r="AL43" s="52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20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56"/>
      <c r="BU43" s="56"/>
      <c r="BV43" s="20"/>
    </row>
    <row r="44" spans="1:74" ht="15.75" x14ac:dyDescent="0.25">
      <c r="A44" s="36" t="s">
        <v>7</v>
      </c>
      <c r="B44" s="18">
        <v>0</v>
      </c>
      <c r="C44" s="85">
        <v>0</v>
      </c>
      <c r="D44" s="18">
        <v>0</v>
      </c>
      <c r="E44" s="6">
        <v>0</v>
      </c>
      <c r="F44" s="6">
        <v>0</v>
      </c>
      <c r="G44" s="18">
        <v>0</v>
      </c>
      <c r="H44" s="18">
        <v>0</v>
      </c>
      <c r="I44" s="18">
        <v>0</v>
      </c>
      <c r="J44" s="18">
        <v>0</v>
      </c>
      <c r="K44" s="21">
        <v>1</v>
      </c>
      <c r="L44" s="6">
        <v>0</v>
      </c>
      <c r="M44" s="6">
        <v>0</v>
      </c>
      <c r="N44" s="18">
        <v>0</v>
      </c>
      <c r="O44" s="6">
        <v>0</v>
      </c>
      <c r="P44" s="21">
        <v>1</v>
      </c>
      <c r="Q44" s="6">
        <v>0</v>
      </c>
      <c r="R44" s="6">
        <v>0</v>
      </c>
      <c r="S44" s="6">
        <v>0</v>
      </c>
      <c r="T44" s="18">
        <v>0</v>
      </c>
      <c r="U44" s="6">
        <v>0</v>
      </c>
      <c r="V44" s="58">
        <v>0</v>
      </c>
      <c r="W44" s="21">
        <v>1</v>
      </c>
      <c r="X44" s="18">
        <v>0</v>
      </c>
      <c r="Y44" s="18">
        <v>0</v>
      </c>
      <c r="Z44" s="18">
        <v>0</v>
      </c>
      <c r="AA44" s="18">
        <v>0</v>
      </c>
      <c r="AB44" s="18">
        <v>0</v>
      </c>
      <c r="AC44" s="18">
        <v>0</v>
      </c>
      <c r="AD44" s="18">
        <v>0</v>
      </c>
      <c r="AE44" s="18">
        <v>0</v>
      </c>
      <c r="AF44" s="18">
        <v>0</v>
      </c>
      <c r="AG44" s="47">
        <v>1</v>
      </c>
      <c r="AH44" s="6">
        <f t="shared" si="4"/>
        <v>4</v>
      </c>
      <c r="AI44" s="14">
        <v>33.619999999999997</v>
      </c>
      <c r="AJ44" s="14">
        <f t="shared" si="5"/>
        <v>134.47999999999999</v>
      </c>
      <c r="AL44" s="52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20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56"/>
      <c r="BU44" s="56"/>
      <c r="BV44" s="20"/>
    </row>
    <row r="45" spans="1:74" ht="15.75" x14ac:dyDescent="0.25">
      <c r="A45" s="36" t="s">
        <v>18</v>
      </c>
      <c r="B45" s="18">
        <v>0</v>
      </c>
      <c r="C45" s="85">
        <v>0</v>
      </c>
      <c r="D45" s="18">
        <v>0</v>
      </c>
      <c r="E45" s="6">
        <v>0</v>
      </c>
      <c r="F45" s="6">
        <v>0</v>
      </c>
      <c r="G45" s="18">
        <v>0</v>
      </c>
      <c r="H45" s="18">
        <v>0</v>
      </c>
      <c r="I45" s="18">
        <v>0</v>
      </c>
      <c r="J45" s="18">
        <v>0</v>
      </c>
      <c r="K45" s="21">
        <v>1</v>
      </c>
      <c r="L45" s="6">
        <v>0</v>
      </c>
      <c r="M45" s="6">
        <v>0</v>
      </c>
      <c r="N45" s="18">
        <v>0</v>
      </c>
      <c r="O45" s="6">
        <v>0</v>
      </c>
      <c r="P45" s="21">
        <v>0</v>
      </c>
      <c r="Q45" s="6">
        <v>0</v>
      </c>
      <c r="R45" s="6">
        <v>0</v>
      </c>
      <c r="S45" s="6">
        <v>0</v>
      </c>
      <c r="T45" s="18">
        <v>0</v>
      </c>
      <c r="U45" s="6">
        <v>0</v>
      </c>
      <c r="V45" s="58">
        <v>0</v>
      </c>
      <c r="W45" s="21">
        <v>1</v>
      </c>
      <c r="X45" s="18">
        <v>0</v>
      </c>
      <c r="Y45" s="18">
        <v>0</v>
      </c>
      <c r="Z45" s="18">
        <v>0</v>
      </c>
      <c r="AA45" s="18">
        <v>0</v>
      </c>
      <c r="AB45" s="18">
        <v>0</v>
      </c>
      <c r="AC45" s="18">
        <v>0</v>
      </c>
      <c r="AD45" s="18">
        <v>0</v>
      </c>
      <c r="AE45" s="18">
        <v>0</v>
      </c>
      <c r="AF45" s="18">
        <v>0</v>
      </c>
      <c r="AG45" s="47">
        <v>0</v>
      </c>
      <c r="AH45" s="6">
        <f t="shared" si="4"/>
        <v>2</v>
      </c>
      <c r="AI45" s="14">
        <v>33.619999999999997</v>
      </c>
      <c r="AJ45" s="14">
        <f t="shared" si="5"/>
        <v>67.239999999999995</v>
      </c>
      <c r="AL45" s="52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20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56"/>
      <c r="BU45" s="56"/>
      <c r="BV45" s="20"/>
    </row>
    <row r="46" spans="1:74" ht="15.75" x14ac:dyDescent="0.25">
      <c r="A46" s="36" t="s">
        <v>38</v>
      </c>
      <c r="B46" s="18">
        <v>0</v>
      </c>
      <c r="C46" s="85">
        <v>0</v>
      </c>
      <c r="D46" s="18">
        <v>0</v>
      </c>
      <c r="E46" s="6">
        <v>0</v>
      </c>
      <c r="F46" s="6">
        <v>0</v>
      </c>
      <c r="G46" s="18">
        <v>0</v>
      </c>
      <c r="H46" s="18">
        <v>0</v>
      </c>
      <c r="I46" s="18">
        <v>0</v>
      </c>
      <c r="J46" s="18">
        <v>0</v>
      </c>
      <c r="K46" s="21">
        <v>1</v>
      </c>
      <c r="L46" s="6">
        <v>0</v>
      </c>
      <c r="M46" s="6">
        <v>0</v>
      </c>
      <c r="N46" s="18">
        <v>0</v>
      </c>
      <c r="O46" s="6">
        <v>0</v>
      </c>
      <c r="P46" s="21">
        <v>1</v>
      </c>
      <c r="Q46" s="6">
        <v>0</v>
      </c>
      <c r="R46" s="6">
        <v>0</v>
      </c>
      <c r="S46" s="6">
        <v>0</v>
      </c>
      <c r="T46" s="18">
        <v>0</v>
      </c>
      <c r="U46" s="6">
        <v>0</v>
      </c>
      <c r="V46" s="58">
        <v>0</v>
      </c>
      <c r="W46" s="21">
        <v>1</v>
      </c>
      <c r="X46" s="18">
        <v>0</v>
      </c>
      <c r="Y46" s="18">
        <v>0</v>
      </c>
      <c r="Z46" s="18">
        <v>0</v>
      </c>
      <c r="AA46" s="18">
        <v>0</v>
      </c>
      <c r="AB46" s="18">
        <v>0</v>
      </c>
      <c r="AC46" s="18">
        <v>0</v>
      </c>
      <c r="AD46" s="18">
        <v>0</v>
      </c>
      <c r="AE46" s="18">
        <v>0</v>
      </c>
      <c r="AF46" s="18">
        <v>0</v>
      </c>
      <c r="AG46" s="47">
        <v>0</v>
      </c>
      <c r="AH46" s="6">
        <f t="shared" si="4"/>
        <v>3</v>
      </c>
      <c r="AI46" s="14">
        <v>33.619999999999997</v>
      </c>
      <c r="AJ46" s="14">
        <f t="shared" si="5"/>
        <v>100.85999999999999</v>
      </c>
      <c r="AL46" s="52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20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56"/>
      <c r="BU46" s="56"/>
      <c r="BV46" s="20"/>
    </row>
    <row r="47" spans="1:74" ht="15.75" x14ac:dyDescent="0.25">
      <c r="A47" s="36" t="s">
        <v>39</v>
      </c>
      <c r="B47" s="18">
        <v>0</v>
      </c>
      <c r="C47" s="85">
        <v>0</v>
      </c>
      <c r="D47" s="18">
        <v>0</v>
      </c>
      <c r="E47" s="6">
        <v>0</v>
      </c>
      <c r="F47" s="6">
        <v>0</v>
      </c>
      <c r="G47" s="18">
        <v>0</v>
      </c>
      <c r="H47" s="18">
        <v>0</v>
      </c>
      <c r="I47" s="18">
        <v>0</v>
      </c>
      <c r="J47" s="18">
        <v>0</v>
      </c>
      <c r="K47" s="21">
        <v>1</v>
      </c>
      <c r="L47" s="6">
        <v>0</v>
      </c>
      <c r="M47" s="6">
        <v>0</v>
      </c>
      <c r="N47" s="18">
        <v>0</v>
      </c>
      <c r="O47" s="6">
        <v>0</v>
      </c>
      <c r="P47" s="21">
        <v>0</v>
      </c>
      <c r="Q47" s="6">
        <v>0</v>
      </c>
      <c r="R47" s="6">
        <v>0</v>
      </c>
      <c r="S47" s="6">
        <v>0</v>
      </c>
      <c r="T47" s="18">
        <v>0</v>
      </c>
      <c r="U47" s="6">
        <v>0</v>
      </c>
      <c r="V47" s="58">
        <v>0</v>
      </c>
      <c r="W47" s="21">
        <v>1</v>
      </c>
      <c r="X47" s="18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v>0</v>
      </c>
      <c r="AF47" s="18">
        <v>0</v>
      </c>
      <c r="AG47" s="47">
        <v>0</v>
      </c>
      <c r="AH47" s="6">
        <f t="shared" si="4"/>
        <v>2</v>
      </c>
      <c r="AI47" s="14">
        <v>33.619999999999997</v>
      </c>
      <c r="AJ47" s="14">
        <f t="shared" si="5"/>
        <v>67.239999999999995</v>
      </c>
      <c r="AL47" s="52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20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56"/>
      <c r="BU47" s="56"/>
      <c r="BV47" s="20"/>
    </row>
    <row r="48" spans="1:74" ht="15.75" x14ac:dyDescent="0.25">
      <c r="A48" s="36" t="s">
        <v>19</v>
      </c>
      <c r="B48" s="18">
        <v>0</v>
      </c>
      <c r="C48" s="85">
        <v>0</v>
      </c>
      <c r="D48" s="18">
        <v>0</v>
      </c>
      <c r="E48" s="6">
        <v>0</v>
      </c>
      <c r="F48" s="6">
        <v>0</v>
      </c>
      <c r="G48" s="18">
        <v>0</v>
      </c>
      <c r="H48" s="18">
        <v>0</v>
      </c>
      <c r="I48" s="18">
        <v>0</v>
      </c>
      <c r="J48" s="18">
        <v>0</v>
      </c>
      <c r="K48" s="21">
        <v>1</v>
      </c>
      <c r="L48" s="6">
        <v>0</v>
      </c>
      <c r="M48" s="6">
        <v>0</v>
      </c>
      <c r="N48" s="18">
        <v>0</v>
      </c>
      <c r="O48" s="6">
        <v>0</v>
      </c>
      <c r="P48" s="21">
        <v>1</v>
      </c>
      <c r="Q48" s="6">
        <v>0</v>
      </c>
      <c r="R48" s="6">
        <v>0</v>
      </c>
      <c r="S48" s="6">
        <v>0</v>
      </c>
      <c r="T48" s="18">
        <v>0</v>
      </c>
      <c r="U48" s="6">
        <v>0</v>
      </c>
      <c r="V48" s="58">
        <v>0</v>
      </c>
      <c r="W48" s="21">
        <v>1</v>
      </c>
      <c r="X48" s="18">
        <v>0</v>
      </c>
      <c r="Y48" s="18">
        <v>0</v>
      </c>
      <c r="Z48" s="18">
        <v>0</v>
      </c>
      <c r="AA48" s="18">
        <v>0</v>
      </c>
      <c r="AB48" s="18">
        <v>0</v>
      </c>
      <c r="AC48" s="18">
        <v>0</v>
      </c>
      <c r="AD48" s="18">
        <v>0</v>
      </c>
      <c r="AE48" s="18">
        <v>0</v>
      </c>
      <c r="AF48" s="18">
        <v>0</v>
      </c>
      <c r="AG48" s="47">
        <v>2</v>
      </c>
      <c r="AH48" s="6">
        <f t="shared" si="4"/>
        <v>5</v>
      </c>
      <c r="AI48" s="14">
        <v>33.619999999999997</v>
      </c>
      <c r="AJ48" s="14">
        <f t="shared" si="5"/>
        <v>168.1</v>
      </c>
      <c r="AL48" s="52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20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56"/>
      <c r="BU48" s="56"/>
      <c r="BV48" s="20"/>
    </row>
    <row r="49" spans="1:74" ht="15.75" x14ac:dyDescent="0.25">
      <c r="A49" s="36" t="s">
        <v>21</v>
      </c>
      <c r="B49" s="18">
        <v>0</v>
      </c>
      <c r="C49" s="85">
        <v>0</v>
      </c>
      <c r="D49" s="18">
        <v>0</v>
      </c>
      <c r="E49" s="6">
        <v>0</v>
      </c>
      <c r="F49" s="6">
        <v>0</v>
      </c>
      <c r="G49" s="18">
        <v>0</v>
      </c>
      <c r="H49" s="18">
        <v>0</v>
      </c>
      <c r="I49" s="18">
        <v>0</v>
      </c>
      <c r="J49" s="18">
        <v>0</v>
      </c>
      <c r="K49" s="21">
        <v>1</v>
      </c>
      <c r="L49" s="6">
        <v>0</v>
      </c>
      <c r="M49" s="6">
        <v>0</v>
      </c>
      <c r="N49" s="18">
        <v>0</v>
      </c>
      <c r="O49" s="6">
        <v>0</v>
      </c>
      <c r="P49" s="21">
        <v>1</v>
      </c>
      <c r="Q49" s="6">
        <v>0</v>
      </c>
      <c r="R49" s="6">
        <v>0</v>
      </c>
      <c r="S49" s="6">
        <v>0</v>
      </c>
      <c r="T49" s="18">
        <v>0</v>
      </c>
      <c r="U49" s="6">
        <v>0</v>
      </c>
      <c r="V49" s="58">
        <v>0</v>
      </c>
      <c r="W49" s="21">
        <v>1</v>
      </c>
      <c r="X49" s="18">
        <v>0</v>
      </c>
      <c r="Y49" s="18">
        <v>0</v>
      </c>
      <c r="Z49" s="18">
        <v>0</v>
      </c>
      <c r="AA49" s="18">
        <v>0</v>
      </c>
      <c r="AB49" s="18">
        <v>0</v>
      </c>
      <c r="AC49" s="18">
        <v>0</v>
      </c>
      <c r="AD49" s="18">
        <v>0</v>
      </c>
      <c r="AE49" s="18">
        <v>0</v>
      </c>
      <c r="AF49" s="18">
        <v>0</v>
      </c>
      <c r="AG49" s="47">
        <v>0</v>
      </c>
      <c r="AH49" s="6">
        <f t="shared" si="4"/>
        <v>3</v>
      </c>
      <c r="AI49" s="14">
        <v>33.619999999999997</v>
      </c>
      <c r="AJ49" s="14">
        <f t="shared" si="5"/>
        <v>100.85999999999999</v>
      </c>
      <c r="AL49" s="52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20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56"/>
      <c r="BU49" s="56"/>
      <c r="BV49" s="20"/>
    </row>
    <row r="50" spans="1:74" ht="15.75" x14ac:dyDescent="0.25">
      <c r="A50" s="36" t="s">
        <v>41</v>
      </c>
      <c r="B50" s="18">
        <v>0</v>
      </c>
      <c r="C50" s="85">
        <v>0</v>
      </c>
      <c r="D50" s="18">
        <v>0</v>
      </c>
      <c r="E50" s="6">
        <v>0</v>
      </c>
      <c r="F50" s="6">
        <v>0</v>
      </c>
      <c r="G50" s="18">
        <v>0</v>
      </c>
      <c r="H50" s="18">
        <v>0</v>
      </c>
      <c r="I50" s="18">
        <v>0</v>
      </c>
      <c r="J50" s="18">
        <v>0</v>
      </c>
      <c r="K50" s="21">
        <v>1</v>
      </c>
      <c r="L50" s="6">
        <v>0</v>
      </c>
      <c r="M50" s="6">
        <v>0</v>
      </c>
      <c r="N50" s="18">
        <v>0</v>
      </c>
      <c r="O50" s="6">
        <v>0</v>
      </c>
      <c r="P50" s="21">
        <v>0</v>
      </c>
      <c r="Q50" s="6">
        <v>0</v>
      </c>
      <c r="R50" s="6">
        <v>0</v>
      </c>
      <c r="S50" s="6">
        <v>0</v>
      </c>
      <c r="T50" s="18">
        <v>0</v>
      </c>
      <c r="U50" s="6">
        <v>0</v>
      </c>
      <c r="V50" s="58">
        <v>0</v>
      </c>
      <c r="W50" s="21">
        <v>1</v>
      </c>
      <c r="X50" s="18">
        <v>0</v>
      </c>
      <c r="Y50" s="18">
        <v>0</v>
      </c>
      <c r="Z50" s="18">
        <v>0</v>
      </c>
      <c r="AA50" s="18">
        <v>0</v>
      </c>
      <c r="AB50" s="18">
        <v>0</v>
      </c>
      <c r="AC50" s="18">
        <v>0</v>
      </c>
      <c r="AD50" s="18">
        <v>0</v>
      </c>
      <c r="AE50" s="18">
        <v>0</v>
      </c>
      <c r="AF50" s="18">
        <v>0</v>
      </c>
      <c r="AG50" s="47">
        <v>0</v>
      </c>
      <c r="AH50" s="6">
        <f>SUM(B50:AG50)</f>
        <v>2</v>
      </c>
      <c r="AI50" s="14">
        <v>33.619999999999997</v>
      </c>
      <c r="AJ50" s="14">
        <f>AH50*AI50</f>
        <v>67.239999999999995</v>
      </c>
      <c r="AL50" s="52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20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56"/>
      <c r="BU50" s="56"/>
      <c r="BV50" s="20"/>
    </row>
    <row r="51" spans="1:74" ht="15.75" x14ac:dyDescent="0.25">
      <c r="A51" s="36" t="s">
        <v>20</v>
      </c>
      <c r="B51" s="18">
        <v>0</v>
      </c>
      <c r="C51" s="85">
        <v>0</v>
      </c>
      <c r="D51" s="18">
        <v>0</v>
      </c>
      <c r="E51" s="6">
        <v>0</v>
      </c>
      <c r="F51" s="6">
        <v>0</v>
      </c>
      <c r="G51" s="18">
        <v>0</v>
      </c>
      <c r="H51" s="18">
        <v>0</v>
      </c>
      <c r="I51" s="18">
        <v>0</v>
      </c>
      <c r="J51" s="18">
        <v>0</v>
      </c>
      <c r="K51" s="21">
        <v>1</v>
      </c>
      <c r="L51" s="6">
        <v>0</v>
      </c>
      <c r="M51" s="6">
        <v>0</v>
      </c>
      <c r="N51" s="18">
        <v>0</v>
      </c>
      <c r="O51" s="6">
        <v>0</v>
      </c>
      <c r="P51" s="21">
        <v>1</v>
      </c>
      <c r="Q51" s="6">
        <v>0</v>
      </c>
      <c r="R51" s="6">
        <v>0</v>
      </c>
      <c r="S51" s="6">
        <v>0</v>
      </c>
      <c r="T51" s="18">
        <v>0</v>
      </c>
      <c r="U51" s="6">
        <v>0</v>
      </c>
      <c r="V51" s="58">
        <v>0</v>
      </c>
      <c r="W51" s="21">
        <v>1</v>
      </c>
      <c r="X51" s="18">
        <v>0</v>
      </c>
      <c r="Y51" s="18">
        <v>0</v>
      </c>
      <c r="Z51" s="18">
        <v>0</v>
      </c>
      <c r="AA51" s="18">
        <v>0</v>
      </c>
      <c r="AB51" s="18">
        <v>0</v>
      </c>
      <c r="AC51" s="18">
        <v>0</v>
      </c>
      <c r="AD51" s="18">
        <v>0</v>
      </c>
      <c r="AE51" s="18">
        <v>0</v>
      </c>
      <c r="AF51" s="18">
        <v>0</v>
      </c>
      <c r="AG51" s="47">
        <v>1</v>
      </c>
      <c r="AH51" s="6">
        <f t="shared" si="4"/>
        <v>4</v>
      </c>
      <c r="AI51" s="14">
        <v>33.619999999999997</v>
      </c>
      <c r="AJ51" s="14">
        <f t="shared" si="5"/>
        <v>134.47999999999999</v>
      </c>
      <c r="AL51" s="52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20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56"/>
      <c r="BU51" s="56"/>
      <c r="BV51" s="20"/>
    </row>
    <row r="52" spans="1:74" ht="15.75" x14ac:dyDescent="0.25">
      <c r="A52" s="36" t="s">
        <v>22</v>
      </c>
      <c r="B52" s="18">
        <v>0</v>
      </c>
      <c r="C52" s="85">
        <v>0</v>
      </c>
      <c r="D52" s="18">
        <v>0</v>
      </c>
      <c r="E52" s="6">
        <v>0</v>
      </c>
      <c r="F52" s="6">
        <v>0</v>
      </c>
      <c r="G52" s="18">
        <v>0</v>
      </c>
      <c r="H52" s="18">
        <v>0</v>
      </c>
      <c r="I52" s="18">
        <v>0</v>
      </c>
      <c r="J52" s="18">
        <v>0</v>
      </c>
      <c r="K52" s="21">
        <v>1</v>
      </c>
      <c r="L52" s="6">
        <v>0</v>
      </c>
      <c r="M52" s="6">
        <v>0</v>
      </c>
      <c r="N52" s="18">
        <v>0</v>
      </c>
      <c r="O52" s="6">
        <v>0</v>
      </c>
      <c r="P52" s="21">
        <v>1</v>
      </c>
      <c r="Q52" s="6">
        <v>0</v>
      </c>
      <c r="R52" s="6">
        <v>0</v>
      </c>
      <c r="S52" s="6">
        <v>0</v>
      </c>
      <c r="T52" s="18">
        <v>0</v>
      </c>
      <c r="U52" s="6">
        <v>0</v>
      </c>
      <c r="V52" s="58">
        <v>0</v>
      </c>
      <c r="W52" s="21">
        <v>1</v>
      </c>
      <c r="X52" s="18">
        <v>0</v>
      </c>
      <c r="Y52" s="18">
        <v>0</v>
      </c>
      <c r="Z52" s="18">
        <v>0</v>
      </c>
      <c r="AA52" s="18">
        <v>0</v>
      </c>
      <c r="AB52" s="18">
        <v>0</v>
      </c>
      <c r="AC52" s="18">
        <v>0</v>
      </c>
      <c r="AD52" s="18">
        <v>0</v>
      </c>
      <c r="AE52" s="18">
        <v>0</v>
      </c>
      <c r="AF52" s="18">
        <v>0</v>
      </c>
      <c r="AG52" s="47">
        <v>0</v>
      </c>
      <c r="AH52" s="6">
        <f t="shared" si="4"/>
        <v>3</v>
      </c>
      <c r="AI52" s="14">
        <v>33.619999999999997</v>
      </c>
      <c r="AJ52" s="14">
        <f t="shared" si="5"/>
        <v>100.85999999999999</v>
      </c>
      <c r="AL52" s="52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20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56"/>
      <c r="BU52" s="56"/>
      <c r="BV52" s="20"/>
    </row>
    <row r="53" spans="1:74" x14ac:dyDescent="0.2">
      <c r="A53" s="36" t="s">
        <v>23</v>
      </c>
      <c r="B53" s="18">
        <v>0</v>
      </c>
      <c r="C53" s="85">
        <v>0</v>
      </c>
      <c r="D53" s="18">
        <v>0</v>
      </c>
      <c r="E53" s="6">
        <v>0</v>
      </c>
      <c r="F53" s="6">
        <v>0</v>
      </c>
      <c r="G53" s="7">
        <v>0</v>
      </c>
      <c r="H53" s="7">
        <v>0</v>
      </c>
      <c r="I53" s="7">
        <v>0</v>
      </c>
      <c r="J53" s="7">
        <v>0</v>
      </c>
      <c r="K53" s="21">
        <v>1</v>
      </c>
      <c r="L53" s="6">
        <v>0</v>
      </c>
      <c r="M53" s="7">
        <v>0</v>
      </c>
      <c r="N53" s="18">
        <v>0</v>
      </c>
      <c r="O53" s="7">
        <v>0</v>
      </c>
      <c r="P53" s="21">
        <v>1</v>
      </c>
      <c r="Q53" s="7">
        <v>0</v>
      </c>
      <c r="R53" s="7">
        <v>0</v>
      </c>
      <c r="S53" s="7">
        <v>0</v>
      </c>
      <c r="T53" s="18">
        <v>0</v>
      </c>
      <c r="U53" s="7">
        <v>0</v>
      </c>
      <c r="V53" s="7">
        <v>0</v>
      </c>
      <c r="W53" s="21">
        <v>1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18">
        <v>0</v>
      </c>
      <c r="AD53" s="18">
        <v>0</v>
      </c>
      <c r="AE53" s="7">
        <v>0</v>
      </c>
      <c r="AF53" s="7">
        <v>0</v>
      </c>
      <c r="AG53" s="13">
        <v>0</v>
      </c>
      <c r="AH53" s="6">
        <f t="shared" si="4"/>
        <v>3</v>
      </c>
      <c r="AI53" s="14">
        <v>33.619999999999997</v>
      </c>
      <c r="AJ53" s="14">
        <f t="shared" si="5"/>
        <v>100.85999999999999</v>
      </c>
      <c r="AL53" s="52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20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56"/>
      <c r="BU53" s="56"/>
      <c r="BV53" s="20"/>
    </row>
    <row r="54" spans="1:74" x14ac:dyDescent="0.2">
      <c r="A54" s="36"/>
      <c r="B54" s="7">
        <f t="shared" ref="B54:AI54" si="6">SUM(B32:B53)</f>
        <v>0</v>
      </c>
      <c r="C54" s="85">
        <f t="shared" si="6"/>
        <v>0</v>
      </c>
      <c r="D54" s="18">
        <f t="shared" si="6"/>
        <v>0</v>
      </c>
      <c r="E54" s="7">
        <f t="shared" si="6"/>
        <v>0</v>
      </c>
      <c r="F54" s="7">
        <f t="shared" si="6"/>
        <v>0</v>
      </c>
      <c r="G54" s="7">
        <f t="shared" si="6"/>
        <v>0</v>
      </c>
      <c r="H54" s="7">
        <f t="shared" si="6"/>
        <v>0</v>
      </c>
      <c r="I54" s="7">
        <f t="shared" si="6"/>
        <v>0</v>
      </c>
      <c r="J54" s="7">
        <f t="shared" si="6"/>
        <v>0</v>
      </c>
      <c r="K54" s="21">
        <f>SUM(K31:K53)</f>
        <v>22</v>
      </c>
      <c r="L54" s="7">
        <f t="shared" si="6"/>
        <v>0</v>
      </c>
      <c r="M54" s="7">
        <f t="shared" si="6"/>
        <v>0</v>
      </c>
      <c r="N54" s="7">
        <v>0</v>
      </c>
      <c r="O54" s="7">
        <f t="shared" si="6"/>
        <v>0</v>
      </c>
      <c r="P54" s="21">
        <f>SUM(P31:P53)</f>
        <v>20</v>
      </c>
      <c r="Q54" s="7">
        <f t="shared" si="6"/>
        <v>0</v>
      </c>
      <c r="R54" s="7">
        <f t="shared" si="6"/>
        <v>0</v>
      </c>
      <c r="S54" s="7">
        <f t="shared" si="6"/>
        <v>0</v>
      </c>
      <c r="T54" s="7">
        <v>0</v>
      </c>
      <c r="U54" s="7">
        <f t="shared" si="6"/>
        <v>0</v>
      </c>
      <c r="V54" s="7">
        <f t="shared" si="6"/>
        <v>0</v>
      </c>
      <c r="W54" s="21">
        <f>SUM(W31:W53)</f>
        <v>20</v>
      </c>
      <c r="X54" s="7">
        <f t="shared" si="6"/>
        <v>0</v>
      </c>
      <c r="Y54" s="7">
        <f t="shared" si="6"/>
        <v>0</v>
      </c>
      <c r="Z54" s="7">
        <f t="shared" si="6"/>
        <v>0</v>
      </c>
      <c r="AA54" s="7">
        <f t="shared" si="6"/>
        <v>0</v>
      </c>
      <c r="AB54" s="7">
        <f t="shared" si="6"/>
        <v>0</v>
      </c>
      <c r="AC54" s="7">
        <f t="shared" si="6"/>
        <v>0</v>
      </c>
      <c r="AD54" s="7">
        <f t="shared" si="6"/>
        <v>0</v>
      </c>
      <c r="AE54" s="7">
        <f t="shared" si="6"/>
        <v>0</v>
      </c>
      <c r="AF54" s="7">
        <f t="shared" si="6"/>
        <v>0</v>
      </c>
      <c r="AG54" s="13">
        <f>SUM(AG31:AG53)</f>
        <v>10</v>
      </c>
      <c r="AH54" s="7">
        <f>SUM(AH31:AH53)</f>
        <v>72</v>
      </c>
      <c r="AI54" s="7">
        <f t="shared" si="6"/>
        <v>739.64</v>
      </c>
      <c r="AJ54" s="60">
        <f>SUM(AJ31:AJ53)</f>
        <v>2420.6399999999994</v>
      </c>
      <c r="AL54" s="52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20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56"/>
      <c r="BU54" s="56"/>
      <c r="BV54" s="20"/>
    </row>
    <row r="55" spans="1:74" x14ac:dyDescent="0.2">
      <c r="A55" s="10" t="s">
        <v>26</v>
      </c>
      <c r="B55" s="111">
        <v>0</v>
      </c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"/>
      <c r="AI55" s="11"/>
      <c r="AJ55" s="11"/>
      <c r="AL55" s="52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20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56"/>
      <c r="BU55" s="56"/>
      <c r="BV55" s="20"/>
    </row>
    <row r="56" spans="1:74" x14ac:dyDescent="0.2">
      <c r="A56" s="12" t="s">
        <v>0</v>
      </c>
      <c r="B56" s="24">
        <v>1</v>
      </c>
      <c r="C56" s="24">
        <v>2</v>
      </c>
      <c r="D56" s="24">
        <v>3</v>
      </c>
      <c r="E56" s="24">
        <v>4</v>
      </c>
      <c r="F56" s="24">
        <v>5</v>
      </c>
      <c r="G56" s="24">
        <v>6</v>
      </c>
      <c r="H56" s="24">
        <v>7</v>
      </c>
      <c r="I56" s="24">
        <v>8</v>
      </c>
      <c r="J56" s="24">
        <v>9</v>
      </c>
      <c r="K56" s="24">
        <v>10</v>
      </c>
      <c r="L56" s="24">
        <v>11</v>
      </c>
      <c r="M56" s="24">
        <v>12</v>
      </c>
      <c r="N56" s="24">
        <v>13</v>
      </c>
      <c r="O56" s="24">
        <v>14</v>
      </c>
      <c r="P56" s="24">
        <v>15</v>
      </c>
      <c r="Q56" s="24">
        <v>16</v>
      </c>
      <c r="R56" s="24">
        <v>17</v>
      </c>
      <c r="S56" s="24">
        <v>18</v>
      </c>
      <c r="T56" s="24">
        <v>19</v>
      </c>
      <c r="U56" s="24">
        <v>20</v>
      </c>
      <c r="V56" s="24">
        <v>21</v>
      </c>
      <c r="W56" s="24">
        <v>22</v>
      </c>
      <c r="X56" s="24">
        <v>23</v>
      </c>
      <c r="Y56" s="24">
        <v>24</v>
      </c>
      <c r="Z56" s="24">
        <v>25</v>
      </c>
      <c r="AA56" s="24">
        <v>26</v>
      </c>
      <c r="AB56" s="24">
        <v>27</v>
      </c>
      <c r="AC56" s="24">
        <v>28</v>
      </c>
      <c r="AD56" s="24">
        <v>29</v>
      </c>
      <c r="AE56" s="24">
        <v>30</v>
      </c>
      <c r="AF56" s="28">
        <v>31</v>
      </c>
      <c r="AG56" s="28" t="s">
        <v>3</v>
      </c>
      <c r="AH56" s="28" t="s">
        <v>5</v>
      </c>
      <c r="AI56" s="13" t="s">
        <v>6</v>
      </c>
      <c r="AJ56" s="13" t="s">
        <v>5</v>
      </c>
      <c r="AL56" s="52"/>
      <c r="AM56" s="19"/>
      <c r="AN56" s="19"/>
      <c r="AO56" s="19"/>
      <c r="AP56" s="19"/>
      <c r="AQ56" s="20"/>
      <c r="AR56" s="19"/>
      <c r="AS56" s="19"/>
      <c r="AT56" s="19"/>
      <c r="AU56" s="19"/>
      <c r="AV56" s="19"/>
      <c r="AW56" s="19"/>
      <c r="AX56" s="19"/>
      <c r="AY56" s="19"/>
      <c r="AZ56" s="20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56"/>
      <c r="BU56" s="56"/>
      <c r="BV56" s="20"/>
    </row>
    <row r="57" spans="1:74" x14ac:dyDescent="0.2">
      <c r="A57" s="36" t="s">
        <v>37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21">
        <v>0</v>
      </c>
      <c r="J57" s="18">
        <v>0</v>
      </c>
      <c r="K57" s="18">
        <v>0</v>
      </c>
      <c r="L57" s="18">
        <v>0</v>
      </c>
      <c r="M57" s="18">
        <v>0</v>
      </c>
      <c r="N57" s="18">
        <v>0</v>
      </c>
      <c r="O57" s="18">
        <v>0</v>
      </c>
      <c r="P57" s="18">
        <v>0</v>
      </c>
      <c r="Q57" s="18">
        <v>0</v>
      </c>
      <c r="R57" s="18">
        <v>0</v>
      </c>
      <c r="S57" s="18">
        <v>0</v>
      </c>
      <c r="T57" s="18">
        <v>0</v>
      </c>
      <c r="U57" s="18">
        <v>0</v>
      </c>
      <c r="V57" s="18">
        <v>0</v>
      </c>
      <c r="W57" s="18">
        <v>0</v>
      </c>
      <c r="X57" s="18">
        <v>0</v>
      </c>
      <c r="Y57" s="18">
        <v>0</v>
      </c>
      <c r="Z57" s="18">
        <v>0</v>
      </c>
      <c r="AA57" s="18">
        <v>0</v>
      </c>
      <c r="AB57" s="18">
        <v>0</v>
      </c>
      <c r="AC57" s="18">
        <v>0</v>
      </c>
      <c r="AD57" s="18">
        <v>0</v>
      </c>
      <c r="AE57" s="18">
        <v>0</v>
      </c>
      <c r="AF57" s="18">
        <v>0</v>
      </c>
      <c r="AG57" s="18">
        <v>0</v>
      </c>
      <c r="AH57" s="18">
        <f>SUM(B57:AG57)</f>
        <v>0</v>
      </c>
      <c r="AI57" s="14">
        <v>33.619999999999997</v>
      </c>
      <c r="AJ57" s="14">
        <f>SUM(B57:AH57)</f>
        <v>0</v>
      </c>
      <c r="AL57" s="52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20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56"/>
      <c r="BU57" s="56"/>
      <c r="BV57" s="20"/>
    </row>
    <row r="58" spans="1:74" x14ac:dyDescent="0.2">
      <c r="A58" s="36" t="s">
        <v>8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21">
        <v>1</v>
      </c>
      <c r="J58" s="18">
        <v>0</v>
      </c>
      <c r="K58" s="18">
        <v>0</v>
      </c>
      <c r="L58" s="18">
        <v>0</v>
      </c>
      <c r="M58" s="18">
        <v>0</v>
      </c>
      <c r="N58" s="18">
        <v>0</v>
      </c>
      <c r="O58" s="18">
        <v>0</v>
      </c>
      <c r="P58" s="18">
        <v>0</v>
      </c>
      <c r="Q58" s="18">
        <v>0</v>
      </c>
      <c r="R58" s="18">
        <v>0</v>
      </c>
      <c r="S58" s="18">
        <v>0</v>
      </c>
      <c r="T58" s="18">
        <v>0</v>
      </c>
      <c r="U58" s="18">
        <v>0</v>
      </c>
      <c r="V58" s="18">
        <v>0</v>
      </c>
      <c r="W58" s="18">
        <v>0</v>
      </c>
      <c r="X58" s="18">
        <v>0</v>
      </c>
      <c r="Y58" s="18">
        <v>0</v>
      </c>
      <c r="Z58" s="18">
        <v>0</v>
      </c>
      <c r="AA58" s="18">
        <v>0</v>
      </c>
      <c r="AB58" s="18">
        <v>0</v>
      </c>
      <c r="AC58" s="18">
        <v>0</v>
      </c>
      <c r="AD58" s="18">
        <v>0</v>
      </c>
      <c r="AE58" s="18">
        <v>0</v>
      </c>
      <c r="AF58" s="18">
        <v>0</v>
      </c>
      <c r="AG58" s="18">
        <v>0</v>
      </c>
      <c r="AH58" s="18">
        <f t="shared" ref="AH58:AH79" si="7">SUM(B58:AG58)</f>
        <v>1</v>
      </c>
      <c r="AI58" s="14">
        <v>33.619999999999997</v>
      </c>
      <c r="AJ58" s="14">
        <f t="shared" ref="AJ58:AJ78" si="8">AH58*AI58</f>
        <v>33.619999999999997</v>
      </c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56"/>
      <c r="BU58" s="56"/>
      <c r="BV58" s="20"/>
    </row>
    <row r="59" spans="1:74" ht="15.75" x14ac:dyDescent="0.25">
      <c r="A59" s="36" t="s">
        <v>9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21">
        <v>1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v>0</v>
      </c>
      <c r="P59" s="18">
        <v>0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f t="shared" si="7"/>
        <v>1</v>
      </c>
      <c r="AI59" s="14">
        <v>33.619999999999997</v>
      </c>
      <c r="AJ59" s="14">
        <f t="shared" si="8"/>
        <v>33.619999999999997</v>
      </c>
      <c r="AL59" s="53"/>
      <c r="AM59" s="112"/>
      <c r="AN59" s="112"/>
      <c r="AO59" s="112"/>
      <c r="AP59" s="112"/>
      <c r="AQ59" s="112"/>
      <c r="AR59" s="112"/>
      <c r="AS59" s="112"/>
      <c r="AT59" s="112"/>
      <c r="AU59" s="112"/>
      <c r="AV59" s="112"/>
      <c r="AW59" s="112"/>
      <c r="AX59" s="112"/>
      <c r="AY59" s="112"/>
      <c r="AZ59" s="112"/>
      <c r="BA59" s="112"/>
      <c r="BB59" s="112"/>
      <c r="BC59" s="112"/>
      <c r="BD59" s="112"/>
      <c r="BE59" s="112"/>
      <c r="BF59" s="112"/>
      <c r="BG59" s="112"/>
      <c r="BH59" s="112"/>
      <c r="BI59" s="112"/>
      <c r="BJ59" s="112"/>
      <c r="BK59" s="112"/>
      <c r="BL59" s="112"/>
      <c r="BM59" s="112"/>
      <c r="BN59" s="112"/>
      <c r="BO59" s="112"/>
      <c r="BP59" s="112"/>
      <c r="BQ59" s="112"/>
      <c r="BR59" s="112"/>
      <c r="BS59" s="19"/>
      <c r="BT59" s="19"/>
      <c r="BU59" s="19"/>
      <c r="BV59" s="20"/>
    </row>
    <row r="60" spans="1:74" x14ac:dyDescent="0.2">
      <c r="A60" s="36" t="s">
        <v>10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21">
        <v>0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v>0</v>
      </c>
      <c r="P60" s="18">
        <v>0</v>
      </c>
      <c r="Q60" s="18">
        <v>0</v>
      </c>
      <c r="R60" s="18">
        <v>0</v>
      </c>
      <c r="S60" s="18">
        <v>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v>0</v>
      </c>
      <c r="AC60" s="18">
        <v>0</v>
      </c>
      <c r="AD60" s="18">
        <v>0</v>
      </c>
      <c r="AE60" s="18">
        <v>0</v>
      </c>
      <c r="AF60" s="18">
        <v>0</v>
      </c>
      <c r="AG60" s="18">
        <v>0</v>
      </c>
      <c r="AH60" s="18">
        <f t="shared" si="7"/>
        <v>0</v>
      </c>
      <c r="AI60" s="14">
        <v>33.619999999999997</v>
      </c>
      <c r="AJ60" s="14">
        <f t="shared" si="8"/>
        <v>0</v>
      </c>
      <c r="AL60" s="54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1"/>
      <c r="BF60" s="51"/>
      <c r="BG60" s="51"/>
      <c r="BH60" s="51"/>
      <c r="BI60" s="51"/>
      <c r="BJ60" s="51"/>
      <c r="BK60" s="51"/>
      <c r="BL60" s="51"/>
      <c r="BM60" s="51"/>
      <c r="BN60" s="51"/>
      <c r="BO60" s="51"/>
      <c r="BP60" s="51"/>
      <c r="BQ60" s="55"/>
      <c r="BR60" s="55"/>
      <c r="BS60" s="55"/>
      <c r="BT60" s="55"/>
      <c r="BU60" s="55"/>
      <c r="BV60" s="20"/>
    </row>
    <row r="61" spans="1:74" x14ac:dyDescent="0.2">
      <c r="A61" s="36" t="s">
        <v>11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21">
        <v>1</v>
      </c>
      <c r="J61" s="18">
        <v>0</v>
      </c>
      <c r="K61" s="18">
        <v>0</v>
      </c>
      <c r="L61" s="18">
        <v>0</v>
      </c>
      <c r="M61" s="18">
        <v>0</v>
      </c>
      <c r="N61" s="18">
        <v>0</v>
      </c>
      <c r="O61" s="18">
        <v>0</v>
      </c>
      <c r="P61" s="18">
        <v>0</v>
      </c>
      <c r="Q61" s="18">
        <v>0</v>
      </c>
      <c r="R61" s="18">
        <v>0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f t="shared" si="7"/>
        <v>1</v>
      </c>
      <c r="AI61" s="14">
        <v>33.619999999999997</v>
      </c>
      <c r="AJ61" s="14">
        <f t="shared" si="8"/>
        <v>33.619999999999997</v>
      </c>
      <c r="AK61" s="9"/>
      <c r="AL61" s="52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56"/>
      <c r="BU61" s="56"/>
      <c r="BV61" s="20"/>
    </row>
    <row r="62" spans="1:74" s="9" customFormat="1" x14ac:dyDescent="0.2">
      <c r="A62" s="36" t="s">
        <v>12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21">
        <v>1</v>
      </c>
      <c r="J62" s="18">
        <v>0</v>
      </c>
      <c r="K62" s="18">
        <v>0</v>
      </c>
      <c r="L62" s="18">
        <v>0</v>
      </c>
      <c r="M62" s="18">
        <v>0</v>
      </c>
      <c r="N62" s="18">
        <v>0</v>
      </c>
      <c r="O62" s="18">
        <v>0</v>
      </c>
      <c r="P62" s="18">
        <v>0</v>
      </c>
      <c r="Q62" s="18">
        <v>0</v>
      </c>
      <c r="R62" s="18">
        <v>0</v>
      </c>
      <c r="S62" s="18">
        <v>0</v>
      </c>
      <c r="T62" s="18">
        <v>0</v>
      </c>
      <c r="U62" s="18">
        <v>0</v>
      </c>
      <c r="V62" s="18">
        <v>0</v>
      </c>
      <c r="W62" s="18">
        <v>0</v>
      </c>
      <c r="X62" s="18">
        <v>0</v>
      </c>
      <c r="Y62" s="18">
        <v>0</v>
      </c>
      <c r="Z62" s="18">
        <v>0</v>
      </c>
      <c r="AA62" s="18">
        <v>0</v>
      </c>
      <c r="AB62" s="18">
        <v>0</v>
      </c>
      <c r="AC62" s="18">
        <v>0</v>
      </c>
      <c r="AD62" s="18">
        <v>0</v>
      </c>
      <c r="AE62" s="18">
        <v>0</v>
      </c>
      <c r="AF62" s="18">
        <v>0</v>
      </c>
      <c r="AG62" s="18">
        <v>0</v>
      </c>
      <c r="AH62" s="18">
        <f t="shared" si="7"/>
        <v>1</v>
      </c>
      <c r="AI62" s="23">
        <v>33.619999999999997</v>
      </c>
      <c r="AJ62" s="14">
        <f t="shared" si="8"/>
        <v>33.619999999999997</v>
      </c>
      <c r="AK62" s="3"/>
      <c r="AL62" s="52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56"/>
      <c r="BU62" s="56"/>
      <c r="BV62" s="19"/>
    </row>
    <row r="63" spans="1:74" x14ac:dyDescent="0.2">
      <c r="A63" s="36" t="s">
        <v>13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21">
        <v>1</v>
      </c>
      <c r="J63" s="18">
        <v>0</v>
      </c>
      <c r="K63" s="18">
        <v>0</v>
      </c>
      <c r="L63" s="18">
        <v>0</v>
      </c>
      <c r="M63" s="18">
        <v>0</v>
      </c>
      <c r="N63" s="18">
        <v>0</v>
      </c>
      <c r="O63" s="18">
        <v>0</v>
      </c>
      <c r="P63" s="18">
        <v>0</v>
      </c>
      <c r="Q63" s="18">
        <v>0</v>
      </c>
      <c r="R63" s="18">
        <v>0</v>
      </c>
      <c r="S63" s="18">
        <v>0</v>
      </c>
      <c r="T63" s="18">
        <v>0</v>
      </c>
      <c r="U63" s="18">
        <v>0</v>
      </c>
      <c r="V63" s="18">
        <v>0</v>
      </c>
      <c r="W63" s="18">
        <v>0</v>
      </c>
      <c r="X63" s="18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f t="shared" si="7"/>
        <v>1</v>
      </c>
      <c r="AI63" s="14">
        <v>33.619999999999997</v>
      </c>
      <c r="AJ63" s="14">
        <f t="shared" si="8"/>
        <v>33.619999999999997</v>
      </c>
      <c r="AL63" s="52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56"/>
      <c r="BU63" s="56"/>
      <c r="BV63" s="20"/>
    </row>
    <row r="64" spans="1:74" x14ac:dyDescent="0.2">
      <c r="A64" s="36" t="s">
        <v>29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21">
        <v>1</v>
      </c>
      <c r="J64" s="18">
        <v>0</v>
      </c>
      <c r="K64" s="18">
        <v>0</v>
      </c>
      <c r="L64" s="18">
        <v>0</v>
      </c>
      <c r="M64" s="18">
        <v>0</v>
      </c>
      <c r="N64" s="18">
        <v>0</v>
      </c>
      <c r="O64" s="18">
        <v>0</v>
      </c>
      <c r="P64" s="18">
        <v>0</v>
      </c>
      <c r="Q64" s="18">
        <v>0</v>
      </c>
      <c r="R64" s="18">
        <v>0</v>
      </c>
      <c r="S64" s="18">
        <v>0</v>
      </c>
      <c r="T64" s="18">
        <v>0</v>
      </c>
      <c r="U64" s="18">
        <v>0</v>
      </c>
      <c r="V64" s="18">
        <v>0</v>
      </c>
      <c r="W64" s="18">
        <v>0</v>
      </c>
      <c r="X64" s="18">
        <v>0</v>
      </c>
      <c r="Y64" s="18">
        <v>0</v>
      </c>
      <c r="Z64" s="18">
        <v>0</v>
      </c>
      <c r="AA64" s="18">
        <v>0</v>
      </c>
      <c r="AB64" s="18">
        <v>0</v>
      </c>
      <c r="AC64" s="18">
        <v>0</v>
      </c>
      <c r="AD64" s="18">
        <v>0</v>
      </c>
      <c r="AE64" s="18">
        <v>0</v>
      </c>
      <c r="AF64" s="18">
        <v>0</v>
      </c>
      <c r="AG64" s="18">
        <v>0</v>
      </c>
      <c r="AH64" s="18">
        <f t="shared" si="7"/>
        <v>1</v>
      </c>
      <c r="AI64" s="23">
        <v>33.619999999999997</v>
      </c>
      <c r="AJ64" s="14">
        <f t="shared" si="8"/>
        <v>33.619999999999997</v>
      </c>
      <c r="AL64" s="52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56"/>
      <c r="BU64" s="56"/>
      <c r="BV64" s="20"/>
    </row>
    <row r="65" spans="1:74" x14ac:dyDescent="0.2">
      <c r="A65" s="36" t="s">
        <v>14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21">
        <v>1</v>
      </c>
      <c r="J65" s="18">
        <v>0</v>
      </c>
      <c r="K65" s="18">
        <v>0</v>
      </c>
      <c r="L65" s="18">
        <v>0</v>
      </c>
      <c r="M65" s="18">
        <v>0</v>
      </c>
      <c r="N65" s="18">
        <v>0</v>
      </c>
      <c r="O65" s="18">
        <v>0</v>
      </c>
      <c r="P65" s="18">
        <v>0</v>
      </c>
      <c r="Q65" s="18">
        <v>0</v>
      </c>
      <c r="R65" s="18">
        <v>0</v>
      </c>
      <c r="S65" s="18">
        <v>0</v>
      </c>
      <c r="T65" s="18">
        <v>0</v>
      </c>
      <c r="U65" s="18">
        <v>0</v>
      </c>
      <c r="V65" s="18">
        <v>0</v>
      </c>
      <c r="W65" s="18">
        <v>0</v>
      </c>
      <c r="X65" s="18">
        <v>0</v>
      </c>
      <c r="Y65" s="18">
        <v>0</v>
      </c>
      <c r="Z65" s="18">
        <v>0</v>
      </c>
      <c r="AA65" s="18">
        <v>0</v>
      </c>
      <c r="AB65" s="18">
        <v>0</v>
      </c>
      <c r="AC65" s="18">
        <v>0</v>
      </c>
      <c r="AD65" s="18">
        <v>0</v>
      </c>
      <c r="AE65" s="18">
        <v>0</v>
      </c>
      <c r="AF65" s="18">
        <v>0</v>
      </c>
      <c r="AG65" s="18">
        <v>0</v>
      </c>
      <c r="AH65" s="18">
        <f t="shared" si="7"/>
        <v>1</v>
      </c>
      <c r="AI65" s="14">
        <v>33.619999999999997</v>
      </c>
      <c r="AJ65" s="14">
        <f t="shared" si="8"/>
        <v>33.619999999999997</v>
      </c>
      <c r="AL65" s="52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56"/>
      <c r="BU65" s="56"/>
      <c r="BV65" s="20"/>
    </row>
    <row r="66" spans="1:74" x14ac:dyDescent="0.2">
      <c r="A66" s="36" t="s">
        <v>15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21">
        <v>0</v>
      </c>
      <c r="J66" s="18">
        <v>0</v>
      </c>
      <c r="K66" s="18">
        <v>0</v>
      </c>
      <c r="L66" s="18">
        <v>0</v>
      </c>
      <c r="M66" s="18">
        <v>0</v>
      </c>
      <c r="N66" s="18">
        <v>0</v>
      </c>
      <c r="O66" s="18">
        <v>0</v>
      </c>
      <c r="P66" s="18">
        <v>0</v>
      </c>
      <c r="Q66" s="18">
        <v>0</v>
      </c>
      <c r="R66" s="18">
        <v>0</v>
      </c>
      <c r="S66" s="18">
        <v>0</v>
      </c>
      <c r="T66" s="18">
        <v>0</v>
      </c>
      <c r="U66" s="18">
        <v>0</v>
      </c>
      <c r="V66" s="18">
        <v>0</v>
      </c>
      <c r="W66" s="18">
        <v>0</v>
      </c>
      <c r="X66" s="18">
        <v>0</v>
      </c>
      <c r="Y66" s="18">
        <v>0</v>
      </c>
      <c r="Z66" s="18">
        <v>0</v>
      </c>
      <c r="AA66" s="18">
        <v>0</v>
      </c>
      <c r="AB66" s="18">
        <v>0</v>
      </c>
      <c r="AC66" s="18">
        <v>0</v>
      </c>
      <c r="AD66" s="18">
        <v>0</v>
      </c>
      <c r="AE66" s="18">
        <v>0</v>
      </c>
      <c r="AF66" s="18">
        <v>0</v>
      </c>
      <c r="AG66" s="18">
        <v>0</v>
      </c>
      <c r="AH66" s="18">
        <f t="shared" si="7"/>
        <v>0</v>
      </c>
      <c r="AI66" s="23">
        <v>33.619999999999997</v>
      </c>
      <c r="AJ66" s="14">
        <f t="shared" si="8"/>
        <v>0</v>
      </c>
      <c r="AL66" s="52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56"/>
      <c r="BU66" s="56"/>
      <c r="BV66" s="20"/>
    </row>
    <row r="67" spans="1:74" x14ac:dyDescent="0.2">
      <c r="A67" s="36" t="s">
        <v>16</v>
      </c>
      <c r="B67" s="18">
        <v>0</v>
      </c>
      <c r="C67" s="18">
        <v>0</v>
      </c>
      <c r="D67" s="18">
        <v>0</v>
      </c>
      <c r="E67" s="18">
        <v>0</v>
      </c>
      <c r="F67" s="18">
        <v>0</v>
      </c>
      <c r="G67" s="18">
        <v>0</v>
      </c>
      <c r="H67" s="18">
        <v>0</v>
      </c>
      <c r="I67" s="21">
        <v>1</v>
      </c>
      <c r="J67" s="18">
        <v>0</v>
      </c>
      <c r="K67" s="18">
        <v>0</v>
      </c>
      <c r="L67" s="18">
        <v>0</v>
      </c>
      <c r="M67" s="18">
        <v>0</v>
      </c>
      <c r="N67" s="18">
        <v>0</v>
      </c>
      <c r="O67" s="18">
        <v>0</v>
      </c>
      <c r="P67" s="18">
        <v>0</v>
      </c>
      <c r="Q67" s="18">
        <v>0</v>
      </c>
      <c r="R67" s="18">
        <v>0</v>
      </c>
      <c r="S67" s="18">
        <v>0</v>
      </c>
      <c r="T67" s="18">
        <v>0</v>
      </c>
      <c r="U67" s="18">
        <v>0</v>
      </c>
      <c r="V67" s="18">
        <v>0</v>
      </c>
      <c r="W67" s="18">
        <v>0</v>
      </c>
      <c r="X67" s="18">
        <v>0</v>
      </c>
      <c r="Y67" s="18">
        <v>0</v>
      </c>
      <c r="Z67" s="18">
        <v>0</v>
      </c>
      <c r="AA67" s="18">
        <v>0</v>
      </c>
      <c r="AB67" s="18">
        <v>0</v>
      </c>
      <c r="AC67" s="18">
        <v>0</v>
      </c>
      <c r="AD67" s="18">
        <v>0</v>
      </c>
      <c r="AE67" s="18">
        <v>0</v>
      </c>
      <c r="AF67" s="18">
        <v>0</v>
      </c>
      <c r="AG67" s="18">
        <v>0</v>
      </c>
      <c r="AH67" s="18">
        <f t="shared" si="7"/>
        <v>1</v>
      </c>
      <c r="AI67" s="14">
        <v>33.619999999999997</v>
      </c>
      <c r="AJ67" s="14">
        <f t="shared" si="8"/>
        <v>33.619999999999997</v>
      </c>
      <c r="AL67" s="52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56"/>
      <c r="BU67" s="56"/>
      <c r="BV67" s="20"/>
    </row>
    <row r="68" spans="1:74" x14ac:dyDescent="0.2">
      <c r="A68" s="36" t="s">
        <v>1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21">
        <v>1</v>
      </c>
      <c r="J68" s="18">
        <v>0</v>
      </c>
      <c r="K68" s="18">
        <v>0</v>
      </c>
      <c r="L68" s="18">
        <v>0</v>
      </c>
      <c r="M68" s="18">
        <v>0</v>
      </c>
      <c r="N68" s="18">
        <v>0</v>
      </c>
      <c r="O68" s="18">
        <v>0</v>
      </c>
      <c r="P68" s="18">
        <v>0</v>
      </c>
      <c r="Q68" s="18">
        <v>0</v>
      </c>
      <c r="R68" s="18">
        <v>0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v>0</v>
      </c>
      <c r="AC68" s="18">
        <v>0</v>
      </c>
      <c r="AD68" s="18">
        <v>0</v>
      </c>
      <c r="AE68" s="18">
        <v>0</v>
      </c>
      <c r="AF68" s="18">
        <v>0</v>
      </c>
      <c r="AG68" s="18">
        <v>0</v>
      </c>
      <c r="AH68" s="18">
        <f t="shared" si="7"/>
        <v>1</v>
      </c>
      <c r="AI68" s="14">
        <v>33.619999999999997</v>
      </c>
      <c r="AJ68" s="14">
        <f t="shared" si="8"/>
        <v>33.619999999999997</v>
      </c>
      <c r="AL68" s="52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56"/>
      <c r="BU68" s="56"/>
      <c r="BV68" s="20"/>
    </row>
    <row r="69" spans="1:74" x14ac:dyDescent="0.2">
      <c r="A69" s="36" t="s">
        <v>17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21">
        <v>1</v>
      </c>
      <c r="J69" s="18">
        <v>0</v>
      </c>
      <c r="K69" s="18">
        <v>0</v>
      </c>
      <c r="L69" s="18">
        <v>0</v>
      </c>
      <c r="M69" s="18">
        <v>0</v>
      </c>
      <c r="N69" s="18">
        <v>0</v>
      </c>
      <c r="O69" s="18">
        <v>0</v>
      </c>
      <c r="P69" s="18">
        <v>0</v>
      </c>
      <c r="Q69" s="18">
        <v>0</v>
      </c>
      <c r="R69" s="18">
        <v>0</v>
      </c>
      <c r="S69" s="18">
        <v>0</v>
      </c>
      <c r="T69" s="18">
        <v>0</v>
      </c>
      <c r="U69" s="18">
        <v>0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f t="shared" si="7"/>
        <v>1</v>
      </c>
      <c r="AI69" s="14">
        <v>33.619999999999997</v>
      </c>
      <c r="AJ69" s="14">
        <f t="shared" si="8"/>
        <v>33.619999999999997</v>
      </c>
      <c r="AL69" s="52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56"/>
      <c r="BU69" s="56"/>
      <c r="BV69" s="20"/>
    </row>
    <row r="70" spans="1:74" x14ac:dyDescent="0.2">
      <c r="A70" s="36" t="s">
        <v>7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21">
        <v>1</v>
      </c>
      <c r="J70" s="18">
        <v>0</v>
      </c>
      <c r="K70" s="18">
        <v>0</v>
      </c>
      <c r="L70" s="18">
        <v>0</v>
      </c>
      <c r="M70" s="18">
        <v>0</v>
      </c>
      <c r="N70" s="18">
        <v>0</v>
      </c>
      <c r="O70" s="18">
        <v>0</v>
      </c>
      <c r="P70" s="18">
        <v>0</v>
      </c>
      <c r="Q70" s="18">
        <v>0</v>
      </c>
      <c r="R70" s="18">
        <v>0</v>
      </c>
      <c r="S70" s="18">
        <v>0</v>
      </c>
      <c r="T70" s="18">
        <v>0</v>
      </c>
      <c r="U70" s="18">
        <v>0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v>0</v>
      </c>
      <c r="AC70" s="18">
        <v>0</v>
      </c>
      <c r="AD70" s="18">
        <v>0</v>
      </c>
      <c r="AE70" s="18">
        <v>0</v>
      </c>
      <c r="AF70" s="18">
        <v>0</v>
      </c>
      <c r="AG70" s="18">
        <v>0</v>
      </c>
      <c r="AH70" s="18">
        <f t="shared" si="7"/>
        <v>1</v>
      </c>
      <c r="AI70" s="14">
        <v>33.619999999999997</v>
      </c>
      <c r="AJ70" s="14">
        <f t="shared" si="8"/>
        <v>33.619999999999997</v>
      </c>
      <c r="AL70" s="52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56"/>
      <c r="BU70" s="56"/>
      <c r="BV70" s="20"/>
    </row>
    <row r="71" spans="1:74" x14ac:dyDescent="0.2">
      <c r="A71" s="36" t="s">
        <v>18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21">
        <v>0</v>
      </c>
      <c r="J71" s="18">
        <v>0</v>
      </c>
      <c r="K71" s="18">
        <v>0</v>
      </c>
      <c r="L71" s="18">
        <v>0</v>
      </c>
      <c r="M71" s="18">
        <v>0</v>
      </c>
      <c r="N71" s="18">
        <v>0</v>
      </c>
      <c r="O71" s="18">
        <v>0</v>
      </c>
      <c r="P71" s="18">
        <v>0</v>
      </c>
      <c r="Q71" s="18">
        <v>0</v>
      </c>
      <c r="R71" s="18">
        <v>0</v>
      </c>
      <c r="S71" s="18">
        <v>0</v>
      </c>
      <c r="T71" s="18">
        <v>0</v>
      </c>
      <c r="U71" s="18">
        <v>0</v>
      </c>
      <c r="V71" s="18">
        <v>0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f t="shared" si="7"/>
        <v>0</v>
      </c>
      <c r="AI71" s="14">
        <v>33.619999999999997</v>
      </c>
      <c r="AJ71" s="14">
        <f t="shared" si="8"/>
        <v>0</v>
      </c>
      <c r="AL71" s="52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19"/>
      <c r="BM71" s="20"/>
      <c r="BN71" s="20"/>
      <c r="BO71" s="20"/>
      <c r="BP71" s="20"/>
      <c r="BQ71" s="20"/>
      <c r="BR71" s="20"/>
      <c r="BS71" s="20"/>
      <c r="BT71" s="56"/>
      <c r="BU71" s="56"/>
      <c r="BV71" s="20"/>
    </row>
    <row r="72" spans="1:74" x14ac:dyDescent="0.2">
      <c r="A72" s="36" t="s">
        <v>38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21">
        <v>1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v>0</v>
      </c>
      <c r="P72" s="18">
        <v>0</v>
      </c>
      <c r="Q72" s="18">
        <v>0</v>
      </c>
      <c r="R72" s="18">
        <v>0</v>
      </c>
      <c r="S72" s="18">
        <v>0</v>
      </c>
      <c r="T72" s="18">
        <v>0</v>
      </c>
      <c r="U72" s="18">
        <v>0</v>
      </c>
      <c r="V72" s="18">
        <v>0</v>
      </c>
      <c r="W72" s="18">
        <v>0</v>
      </c>
      <c r="X72" s="18">
        <v>0</v>
      </c>
      <c r="Y72" s="18">
        <v>0</v>
      </c>
      <c r="Z72" s="18">
        <v>0</v>
      </c>
      <c r="AA72" s="18">
        <v>0</v>
      </c>
      <c r="AB72" s="18">
        <v>0</v>
      </c>
      <c r="AC72" s="18">
        <v>0</v>
      </c>
      <c r="AD72" s="18">
        <v>0</v>
      </c>
      <c r="AE72" s="18">
        <v>0</v>
      </c>
      <c r="AF72" s="18">
        <v>0</v>
      </c>
      <c r="AG72" s="18">
        <v>0</v>
      </c>
      <c r="AH72" s="18">
        <f t="shared" si="7"/>
        <v>1</v>
      </c>
      <c r="AI72" s="14">
        <v>33.619999999999997</v>
      </c>
      <c r="AJ72" s="14">
        <f t="shared" si="8"/>
        <v>33.619999999999997</v>
      </c>
      <c r="AL72" s="52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56"/>
      <c r="BU72" s="56"/>
      <c r="BV72" s="20"/>
    </row>
    <row r="73" spans="1:74" x14ac:dyDescent="0.2">
      <c r="A73" s="36" t="s">
        <v>39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21">
        <v>1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v>0</v>
      </c>
      <c r="P73" s="18">
        <v>0</v>
      </c>
      <c r="Q73" s="18">
        <v>0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f t="shared" si="7"/>
        <v>1</v>
      </c>
      <c r="AI73" s="14">
        <v>33.619999999999997</v>
      </c>
      <c r="AJ73" s="14">
        <f t="shared" si="8"/>
        <v>33.619999999999997</v>
      </c>
      <c r="AL73" s="52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56"/>
      <c r="BU73" s="56"/>
      <c r="BV73" s="20"/>
    </row>
    <row r="74" spans="1:74" x14ac:dyDescent="0.2">
      <c r="A74" s="36" t="s">
        <v>19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21">
        <v>1</v>
      </c>
      <c r="J74" s="18">
        <v>0</v>
      </c>
      <c r="K74" s="18">
        <v>0</v>
      </c>
      <c r="L74" s="18">
        <v>0</v>
      </c>
      <c r="M74" s="18">
        <v>0</v>
      </c>
      <c r="N74" s="18">
        <v>0</v>
      </c>
      <c r="O74" s="18">
        <v>0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v>0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f t="shared" si="7"/>
        <v>1</v>
      </c>
      <c r="AI74" s="14">
        <v>33.619999999999997</v>
      </c>
      <c r="AJ74" s="14">
        <f t="shared" si="8"/>
        <v>33.619999999999997</v>
      </c>
      <c r="AL74" s="52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56"/>
      <c r="BU74" s="56"/>
      <c r="BV74" s="20"/>
    </row>
    <row r="75" spans="1:74" x14ac:dyDescent="0.2">
      <c r="A75" s="36" t="s">
        <v>21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21">
        <v>1</v>
      </c>
      <c r="J75" s="18">
        <v>0</v>
      </c>
      <c r="K75" s="18">
        <v>0</v>
      </c>
      <c r="L75" s="18">
        <v>0</v>
      </c>
      <c r="M75" s="18">
        <v>0</v>
      </c>
      <c r="N75" s="18">
        <v>0</v>
      </c>
      <c r="O75" s="18">
        <v>0</v>
      </c>
      <c r="P75" s="18">
        <v>0</v>
      </c>
      <c r="Q75" s="18">
        <v>0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v>0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f t="shared" si="7"/>
        <v>1</v>
      </c>
      <c r="AI75" s="14">
        <v>33.619999999999997</v>
      </c>
      <c r="AJ75" s="14">
        <f t="shared" si="8"/>
        <v>33.619999999999997</v>
      </c>
      <c r="AL75" s="52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56"/>
      <c r="BU75" s="56"/>
      <c r="BV75" s="20"/>
    </row>
    <row r="76" spans="1:74" x14ac:dyDescent="0.2">
      <c r="A76" s="36" t="s">
        <v>41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21">
        <v>1</v>
      </c>
      <c r="J76" s="18">
        <v>0</v>
      </c>
      <c r="K76" s="18">
        <v>0</v>
      </c>
      <c r="L76" s="18">
        <v>0</v>
      </c>
      <c r="M76" s="18">
        <v>0</v>
      </c>
      <c r="N76" s="18">
        <v>0</v>
      </c>
      <c r="O76" s="18">
        <v>0</v>
      </c>
      <c r="P76" s="18">
        <v>0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v>0</v>
      </c>
      <c r="AC76" s="18">
        <v>0</v>
      </c>
      <c r="AD76" s="18">
        <v>0</v>
      </c>
      <c r="AE76" s="18">
        <v>0</v>
      </c>
      <c r="AF76" s="18">
        <v>0</v>
      </c>
      <c r="AG76" s="18">
        <v>0</v>
      </c>
      <c r="AH76" s="18">
        <f t="shared" si="7"/>
        <v>1</v>
      </c>
      <c r="AI76" s="14">
        <v>33.619999999999997</v>
      </c>
      <c r="AJ76" s="14">
        <f>AH76*AI76</f>
        <v>33.619999999999997</v>
      </c>
      <c r="AL76" s="52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56"/>
      <c r="BU76" s="56"/>
      <c r="BV76" s="20"/>
    </row>
    <row r="77" spans="1:74" x14ac:dyDescent="0.2">
      <c r="A77" s="36" t="s">
        <v>20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21">
        <v>1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f t="shared" si="7"/>
        <v>1</v>
      </c>
      <c r="AI77" s="14">
        <v>33.619999999999997</v>
      </c>
      <c r="AJ77" s="14">
        <f t="shared" si="8"/>
        <v>33.619999999999997</v>
      </c>
      <c r="AL77" s="52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56"/>
      <c r="BU77" s="56"/>
      <c r="BV77" s="20"/>
    </row>
    <row r="78" spans="1:74" x14ac:dyDescent="0.2">
      <c r="A78" s="36" t="s">
        <v>22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21">
        <v>1</v>
      </c>
      <c r="J78" s="18">
        <v>0</v>
      </c>
      <c r="K78" s="18">
        <v>0</v>
      </c>
      <c r="L78" s="18">
        <v>0</v>
      </c>
      <c r="M78" s="18">
        <v>0</v>
      </c>
      <c r="N78" s="18">
        <v>0</v>
      </c>
      <c r="O78" s="18">
        <v>0</v>
      </c>
      <c r="P78" s="18">
        <v>0</v>
      </c>
      <c r="Q78" s="18">
        <v>0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v>0</v>
      </c>
      <c r="AC78" s="18">
        <v>0</v>
      </c>
      <c r="AD78" s="18">
        <v>0</v>
      </c>
      <c r="AE78" s="18">
        <v>0</v>
      </c>
      <c r="AF78" s="18">
        <v>0</v>
      </c>
      <c r="AG78" s="18">
        <v>0</v>
      </c>
      <c r="AH78" s="18">
        <f t="shared" si="7"/>
        <v>1</v>
      </c>
      <c r="AI78" s="14">
        <v>33.619999999999997</v>
      </c>
      <c r="AJ78" s="14">
        <f t="shared" si="8"/>
        <v>33.619999999999997</v>
      </c>
      <c r="AL78" s="52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56"/>
      <c r="BU78" s="56"/>
      <c r="BV78" s="20"/>
    </row>
    <row r="79" spans="1:74" x14ac:dyDescent="0.2">
      <c r="A79" s="36" t="s">
        <v>23</v>
      </c>
      <c r="B79" s="18">
        <v>0</v>
      </c>
      <c r="C79" s="18">
        <v>0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21">
        <v>1</v>
      </c>
      <c r="J79" s="18">
        <v>0</v>
      </c>
      <c r="K79" s="18">
        <v>0</v>
      </c>
      <c r="L79" s="18">
        <v>0</v>
      </c>
      <c r="M79" s="18">
        <v>0</v>
      </c>
      <c r="N79" s="18">
        <v>0</v>
      </c>
      <c r="O79" s="18">
        <v>0</v>
      </c>
      <c r="P79" s="18">
        <v>0</v>
      </c>
      <c r="Q79" s="18">
        <v>0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v>0</v>
      </c>
      <c r="AC79" s="18">
        <v>0</v>
      </c>
      <c r="AD79" s="18">
        <v>0</v>
      </c>
      <c r="AE79" s="18">
        <v>0</v>
      </c>
      <c r="AF79" s="18">
        <v>0</v>
      </c>
      <c r="AG79" s="18">
        <v>0</v>
      </c>
      <c r="AH79" s="18">
        <f t="shared" si="7"/>
        <v>1</v>
      </c>
      <c r="AI79" s="14">
        <v>33.619999999999997</v>
      </c>
      <c r="AJ79" s="14">
        <f>AH79*AI79</f>
        <v>33.619999999999997</v>
      </c>
      <c r="AL79" s="52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56"/>
      <c r="BU79" s="56"/>
      <c r="BV79" s="20"/>
    </row>
    <row r="80" spans="1:74" x14ac:dyDescent="0.2">
      <c r="A80" s="36"/>
      <c r="B80" s="18">
        <f t="shared" ref="B80:AJ80" si="9">SUM(B58:B79)</f>
        <v>0</v>
      </c>
      <c r="C80" s="18">
        <f t="shared" si="9"/>
        <v>0</v>
      </c>
      <c r="D80" s="18">
        <f t="shared" si="9"/>
        <v>0</v>
      </c>
      <c r="E80" s="18">
        <f t="shared" si="9"/>
        <v>0</v>
      </c>
      <c r="F80" s="18">
        <f t="shared" si="9"/>
        <v>0</v>
      </c>
      <c r="G80" s="18">
        <f t="shared" si="9"/>
        <v>0</v>
      </c>
      <c r="H80" s="18">
        <f t="shared" si="9"/>
        <v>0</v>
      </c>
      <c r="I80" s="21">
        <f>SUM(I57:I79)</f>
        <v>19</v>
      </c>
      <c r="J80" s="18">
        <f t="shared" si="9"/>
        <v>0</v>
      </c>
      <c r="K80" s="18">
        <f t="shared" si="9"/>
        <v>0</v>
      </c>
      <c r="L80" s="18">
        <f t="shared" si="9"/>
        <v>0</v>
      </c>
      <c r="M80" s="18">
        <f t="shared" si="9"/>
        <v>0</v>
      </c>
      <c r="N80" s="18">
        <f t="shared" si="9"/>
        <v>0</v>
      </c>
      <c r="O80" s="18">
        <f t="shared" si="9"/>
        <v>0</v>
      </c>
      <c r="P80" s="18">
        <f t="shared" si="9"/>
        <v>0</v>
      </c>
      <c r="Q80" s="18">
        <f t="shared" si="9"/>
        <v>0</v>
      </c>
      <c r="R80" s="18">
        <f t="shared" si="9"/>
        <v>0</v>
      </c>
      <c r="S80" s="18">
        <f t="shared" si="9"/>
        <v>0</v>
      </c>
      <c r="T80" s="18">
        <f t="shared" si="9"/>
        <v>0</v>
      </c>
      <c r="U80" s="18">
        <f t="shared" si="9"/>
        <v>0</v>
      </c>
      <c r="V80" s="18">
        <f t="shared" si="9"/>
        <v>0</v>
      </c>
      <c r="W80" s="18">
        <f t="shared" si="9"/>
        <v>0</v>
      </c>
      <c r="X80" s="18">
        <f t="shared" si="9"/>
        <v>0</v>
      </c>
      <c r="Y80" s="18">
        <f t="shared" si="9"/>
        <v>0</v>
      </c>
      <c r="Z80" s="18">
        <f t="shared" si="9"/>
        <v>0</v>
      </c>
      <c r="AA80" s="18">
        <f t="shared" si="9"/>
        <v>0</v>
      </c>
      <c r="AB80" s="18">
        <f t="shared" si="9"/>
        <v>0</v>
      </c>
      <c r="AC80" s="18">
        <f t="shared" si="9"/>
        <v>0</v>
      </c>
      <c r="AD80" s="18">
        <f t="shared" si="9"/>
        <v>0</v>
      </c>
      <c r="AE80" s="18">
        <f t="shared" si="9"/>
        <v>0</v>
      </c>
      <c r="AF80" s="18">
        <f t="shared" si="9"/>
        <v>0</v>
      </c>
      <c r="AG80" s="18">
        <f t="shared" si="9"/>
        <v>0</v>
      </c>
      <c r="AH80" s="18">
        <f>SUM(AH57:AH79)</f>
        <v>19</v>
      </c>
      <c r="AI80" s="61">
        <f>SUM(AI57:AI79)</f>
        <v>773.26</v>
      </c>
      <c r="AJ80" s="47">
        <f t="shared" si="9"/>
        <v>638.78</v>
      </c>
      <c r="AL80" s="52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56"/>
      <c r="BU80" s="56"/>
      <c r="BV80" s="20"/>
    </row>
    <row r="81" spans="1:74" x14ac:dyDescent="0.2">
      <c r="A81" s="10" t="s">
        <v>27</v>
      </c>
      <c r="B81" s="109" t="s">
        <v>2</v>
      </c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109"/>
      <c r="AH81" s="11"/>
      <c r="AI81" s="86"/>
      <c r="AJ81" s="11"/>
      <c r="AL81" s="52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56"/>
      <c r="BU81" s="56"/>
      <c r="BV81" s="20"/>
    </row>
    <row r="82" spans="1:74" x14ac:dyDescent="0.2">
      <c r="A82" s="12" t="s">
        <v>0</v>
      </c>
      <c r="B82" s="24">
        <v>1</v>
      </c>
      <c r="C82" s="24">
        <v>2</v>
      </c>
      <c r="D82" s="24">
        <v>3</v>
      </c>
      <c r="E82" s="24">
        <v>4</v>
      </c>
      <c r="F82" s="24">
        <v>5</v>
      </c>
      <c r="G82" s="24">
        <v>6</v>
      </c>
      <c r="H82" s="24">
        <v>7</v>
      </c>
      <c r="I82" s="24">
        <v>8</v>
      </c>
      <c r="J82" s="24">
        <v>9</v>
      </c>
      <c r="K82" s="24">
        <v>10</v>
      </c>
      <c r="L82" s="24">
        <v>11</v>
      </c>
      <c r="M82" s="24">
        <v>12</v>
      </c>
      <c r="N82" s="24">
        <v>13</v>
      </c>
      <c r="O82" s="24">
        <v>14</v>
      </c>
      <c r="P82" s="24">
        <v>15</v>
      </c>
      <c r="Q82" s="24">
        <v>16</v>
      </c>
      <c r="R82" s="24">
        <v>17</v>
      </c>
      <c r="S82" s="24">
        <v>18</v>
      </c>
      <c r="T82" s="24">
        <v>19</v>
      </c>
      <c r="U82" s="24">
        <v>20</v>
      </c>
      <c r="V82" s="24">
        <v>21</v>
      </c>
      <c r="W82" s="24">
        <v>22</v>
      </c>
      <c r="X82" s="24">
        <v>23</v>
      </c>
      <c r="Y82" s="24">
        <v>24</v>
      </c>
      <c r="Z82" s="24">
        <v>25</v>
      </c>
      <c r="AA82" s="24">
        <v>26</v>
      </c>
      <c r="AB82" s="24">
        <v>27</v>
      </c>
      <c r="AC82" s="24">
        <v>28</v>
      </c>
      <c r="AD82" s="24">
        <v>29</v>
      </c>
      <c r="AE82" s="24">
        <v>30</v>
      </c>
      <c r="AF82" s="28">
        <v>31</v>
      </c>
      <c r="AG82" s="28" t="s">
        <v>3</v>
      </c>
      <c r="AH82" s="28" t="s">
        <v>5</v>
      </c>
      <c r="AI82" s="28" t="s">
        <v>6</v>
      </c>
      <c r="AJ82" s="28" t="s">
        <v>5</v>
      </c>
      <c r="AL82" s="52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56"/>
      <c r="BU82" s="56"/>
      <c r="BV82" s="20"/>
    </row>
    <row r="83" spans="1:74" x14ac:dyDescent="0.2">
      <c r="A83" s="36" t="s">
        <v>37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21">
        <v>1</v>
      </c>
      <c r="I83" s="18">
        <v>0</v>
      </c>
      <c r="J83" s="18">
        <v>0</v>
      </c>
      <c r="K83" s="18">
        <v>0</v>
      </c>
      <c r="L83" s="18">
        <v>0</v>
      </c>
      <c r="M83" s="21">
        <v>0</v>
      </c>
      <c r="N83" s="18">
        <v>0</v>
      </c>
      <c r="O83" s="18">
        <v>0</v>
      </c>
      <c r="P83" s="18">
        <v>0</v>
      </c>
      <c r="Q83" s="18">
        <v>0</v>
      </c>
      <c r="R83" s="18">
        <v>0</v>
      </c>
      <c r="S83" s="18">
        <v>0</v>
      </c>
      <c r="T83" s="18">
        <v>0</v>
      </c>
      <c r="U83" s="18">
        <v>0</v>
      </c>
      <c r="V83" s="18">
        <v>0</v>
      </c>
      <c r="W83" s="18">
        <v>0</v>
      </c>
      <c r="X83" s="18">
        <v>0</v>
      </c>
      <c r="Y83" s="18">
        <v>0</v>
      </c>
      <c r="Z83" s="18">
        <v>0</v>
      </c>
      <c r="AA83" s="21">
        <v>1</v>
      </c>
      <c r="AB83" s="18">
        <v>0</v>
      </c>
      <c r="AC83" s="21">
        <v>1</v>
      </c>
      <c r="AD83" s="18">
        <v>0</v>
      </c>
      <c r="AE83" s="18">
        <v>0</v>
      </c>
      <c r="AF83" s="18">
        <v>0</v>
      </c>
      <c r="AG83" s="18">
        <v>0</v>
      </c>
      <c r="AH83" s="18">
        <f>SUM(B83:AG83)</f>
        <v>3</v>
      </c>
      <c r="AI83" s="14">
        <v>33.619999999999997</v>
      </c>
      <c r="AJ83" s="14">
        <f>AH83*AI83</f>
        <v>100.85999999999999</v>
      </c>
      <c r="AL83" s="52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56"/>
      <c r="BU83" s="56"/>
      <c r="BV83" s="20"/>
    </row>
    <row r="84" spans="1:74" x14ac:dyDescent="0.2">
      <c r="A84" s="36" t="s">
        <v>8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21">
        <v>1</v>
      </c>
      <c r="I84" s="18">
        <v>0</v>
      </c>
      <c r="J84" s="18">
        <v>0</v>
      </c>
      <c r="K84" s="18">
        <v>0</v>
      </c>
      <c r="L84" s="18">
        <v>0</v>
      </c>
      <c r="M84" s="21">
        <v>1</v>
      </c>
      <c r="N84" s="18">
        <v>0</v>
      </c>
      <c r="O84" s="18">
        <v>0</v>
      </c>
      <c r="P84" s="18">
        <v>0</v>
      </c>
      <c r="Q84" s="18">
        <v>0</v>
      </c>
      <c r="R84" s="18">
        <v>0</v>
      </c>
      <c r="S84" s="18">
        <v>0</v>
      </c>
      <c r="T84" s="18">
        <v>0</v>
      </c>
      <c r="U84" s="18">
        <v>0</v>
      </c>
      <c r="V84" s="18">
        <v>0</v>
      </c>
      <c r="W84" s="18">
        <v>0</v>
      </c>
      <c r="X84" s="18">
        <v>0</v>
      </c>
      <c r="Y84" s="18">
        <v>0</v>
      </c>
      <c r="Z84" s="18">
        <v>0</v>
      </c>
      <c r="AA84" s="21">
        <v>1</v>
      </c>
      <c r="AB84" s="18">
        <v>0</v>
      </c>
      <c r="AC84" s="21">
        <v>1</v>
      </c>
      <c r="AD84" s="18">
        <v>0</v>
      </c>
      <c r="AE84" s="18">
        <v>0</v>
      </c>
      <c r="AF84" s="18">
        <v>0</v>
      </c>
      <c r="AG84" s="18">
        <v>0</v>
      </c>
      <c r="AH84" s="18">
        <f t="shared" ref="AH84:AH105" si="10">SUM(B84:AG84)</f>
        <v>4</v>
      </c>
      <c r="AI84" s="14">
        <v>33.619999999999997</v>
      </c>
      <c r="AJ84" s="14">
        <f t="shared" ref="AJ84:AJ105" si="11">AH84*AI84</f>
        <v>134.47999999999999</v>
      </c>
      <c r="AL84" s="52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56"/>
      <c r="BU84" s="56"/>
      <c r="BV84" s="20"/>
    </row>
    <row r="85" spans="1:74" x14ac:dyDescent="0.2">
      <c r="A85" s="36" t="s">
        <v>9</v>
      </c>
      <c r="B85" s="18">
        <v>0</v>
      </c>
      <c r="C85" s="18">
        <v>0</v>
      </c>
      <c r="D85" s="18">
        <v>0</v>
      </c>
      <c r="E85" s="18">
        <v>0</v>
      </c>
      <c r="F85" s="18">
        <v>0</v>
      </c>
      <c r="G85" s="18">
        <v>0</v>
      </c>
      <c r="H85" s="21">
        <v>1</v>
      </c>
      <c r="I85" s="18">
        <v>0</v>
      </c>
      <c r="J85" s="18">
        <v>0</v>
      </c>
      <c r="K85" s="18">
        <v>0</v>
      </c>
      <c r="L85" s="18">
        <v>0</v>
      </c>
      <c r="M85" s="21">
        <v>1</v>
      </c>
      <c r="N85" s="18">
        <v>0</v>
      </c>
      <c r="O85" s="18">
        <v>0</v>
      </c>
      <c r="P85" s="18">
        <v>0</v>
      </c>
      <c r="Q85" s="18">
        <v>0</v>
      </c>
      <c r="R85" s="18">
        <v>0</v>
      </c>
      <c r="S85" s="18">
        <v>0</v>
      </c>
      <c r="T85" s="18">
        <v>0</v>
      </c>
      <c r="U85" s="18">
        <v>0</v>
      </c>
      <c r="V85" s="18">
        <v>0</v>
      </c>
      <c r="W85" s="18">
        <v>0</v>
      </c>
      <c r="X85" s="18">
        <v>0</v>
      </c>
      <c r="Y85" s="18">
        <v>0</v>
      </c>
      <c r="Z85" s="18">
        <v>0</v>
      </c>
      <c r="AA85" s="21">
        <v>1</v>
      </c>
      <c r="AB85" s="18">
        <v>0</v>
      </c>
      <c r="AC85" s="21">
        <v>0</v>
      </c>
      <c r="AD85" s="18">
        <v>0</v>
      </c>
      <c r="AE85" s="18">
        <v>0</v>
      </c>
      <c r="AF85" s="18">
        <v>0</v>
      </c>
      <c r="AG85" s="18">
        <v>0</v>
      </c>
      <c r="AH85" s="18">
        <f t="shared" si="10"/>
        <v>3</v>
      </c>
      <c r="AI85" s="14">
        <v>33.619999999999997</v>
      </c>
      <c r="AJ85" s="14">
        <f t="shared" si="11"/>
        <v>100.85999999999999</v>
      </c>
      <c r="AL85" s="52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56"/>
      <c r="BU85" s="56"/>
      <c r="BV85" s="20"/>
    </row>
    <row r="86" spans="1:74" x14ac:dyDescent="0.2">
      <c r="A86" s="36" t="s">
        <v>10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21">
        <v>1</v>
      </c>
      <c r="I86" s="18">
        <v>0</v>
      </c>
      <c r="J86" s="18">
        <v>0</v>
      </c>
      <c r="K86" s="18">
        <v>0</v>
      </c>
      <c r="L86" s="18">
        <v>0</v>
      </c>
      <c r="M86" s="21">
        <v>1</v>
      </c>
      <c r="N86" s="18">
        <v>0</v>
      </c>
      <c r="O86" s="18">
        <v>0</v>
      </c>
      <c r="P86" s="18">
        <v>0</v>
      </c>
      <c r="Q86" s="18">
        <v>0</v>
      </c>
      <c r="R86" s="18">
        <v>0</v>
      </c>
      <c r="S86" s="18">
        <v>0</v>
      </c>
      <c r="T86" s="18">
        <v>0</v>
      </c>
      <c r="U86" s="18">
        <v>0</v>
      </c>
      <c r="V86" s="18">
        <v>0</v>
      </c>
      <c r="W86" s="18">
        <v>0</v>
      </c>
      <c r="X86" s="18">
        <v>0</v>
      </c>
      <c r="Y86" s="18">
        <v>0</v>
      </c>
      <c r="Z86" s="18">
        <v>0</v>
      </c>
      <c r="AA86" s="21">
        <v>1</v>
      </c>
      <c r="AB86" s="18">
        <v>0</v>
      </c>
      <c r="AC86" s="21">
        <v>0</v>
      </c>
      <c r="AD86" s="18">
        <v>0</v>
      </c>
      <c r="AE86" s="18">
        <v>0</v>
      </c>
      <c r="AF86" s="18">
        <v>0</v>
      </c>
      <c r="AG86" s="18">
        <v>0</v>
      </c>
      <c r="AH86" s="18">
        <f t="shared" si="10"/>
        <v>3</v>
      </c>
      <c r="AI86" s="14">
        <v>33.619999999999997</v>
      </c>
      <c r="AJ86" s="14">
        <f t="shared" si="11"/>
        <v>100.85999999999999</v>
      </c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56"/>
      <c r="BU86" s="56"/>
      <c r="BV86" s="20"/>
    </row>
    <row r="87" spans="1:74" ht="15.75" x14ac:dyDescent="0.25">
      <c r="A87" s="36" t="s">
        <v>11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21">
        <v>1</v>
      </c>
      <c r="I87" s="18">
        <v>0</v>
      </c>
      <c r="J87" s="18">
        <v>0</v>
      </c>
      <c r="K87" s="18">
        <v>0</v>
      </c>
      <c r="L87" s="18">
        <v>0</v>
      </c>
      <c r="M87" s="21">
        <v>1</v>
      </c>
      <c r="N87" s="18">
        <v>0</v>
      </c>
      <c r="O87" s="18">
        <v>0</v>
      </c>
      <c r="P87" s="18">
        <v>0</v>
      </c>
      <c r="Q87" s="18">
        <v>0</v>
      </c>
      <c r="R87" s="18">
        <v>0</v>
      </c>
      <c r="S87" s="18">
        <v>0</v>
      </c>
      <c r="T87" s="18">
        <v>0</v>
      </c>
      <c r="U87" s="18">
        <v>0</v>
      </c>
      <c r="V87" s="18">
        <v>0</v>
      </c>
      <c r="W87" s="18">
        <v>0</v>
      </c>
      <c r="X87" s="18">
        <v>0</v>
      </c>
      <c r="Y87" s="18">
        <v>0</v>
      </c>
      <c r="Z87" s="18">
        <v>0</v>
      </c>
      <c r="AA87" s="21">
        <v>0</v>
      </c>
      <c r="AB87" s="18">
        <v>0</v>
      </c>
      <c r="AC87" s="21">
        <v>1</v>
      </c>
      <c r="AD87" s="18">
        <v>0</v>
      </c>
      <c r="AE87" s="18">
        <v>0</v>
      </c>
      <c r="AF87" s="18">
        <v>0</v>
      </c>
      <c r="AG87" s="18">
        <v>0</v>
      </c>
      <c r="AH87" s="18">
        <f t="shared" si="10"/>
        <v>3</v>
      </c>
      <c r="AI87" s="14">
        <v>33.619999999999997</v>
      </c>
      <c r="AJ87" s="14">
        <f t="shared" si="11"/>
        <v>100.85999999999999</v>
      </c>
      <c r="AL87" s="53"/>
      <c r="AM87" s="112"/>
      <c r="AN87" s="112"/>
      <c r="AO87" s="112"/>
      <c r="AP87" s="112"/>
      <c r="AQ87" s="112"/>
      <c r="AR87" s="112"/>
      <c r="AS87" s="112"/>
      <c r="AT87" s="112"/>
      <c r="AU87" s="112"/>
      <c r="AV87" s="112"/>
      <c r="AW87" s="112"/>
      <c r="AX87" s="112"/>
      <c r="AY87" s="112"/>
      <c r="AZ87" s="112"/>
      <c r="BA87" s="112"/>
      <c r="BB87" s="112"/>
      <c r="BC87" s="112"/>
      <c r="BD87" s="112"/>
      <c r="BE87" s="112"/>
      <c r="BF87" s="112"/>
      <c r="BG87" s="112"/>
      <c r="BH87" s="112"/>
      <c r="BI87" s="112"/>
      <c r="BJ87" s="112"/>
      <c r="BK87" s="112"/>
      <c r="BL87" s="112"/>
      <c r="BM87" s="112"/>
      <c r="BN87" s="112"/>
      <c r="BO87" s="112"/>
      <c r="BP87" s="112"/>
      <c r="BQ87" s="112"/>
      <c r="BR87" s="112"/>
      <c r="BS87" s="19"/>
      <c r="BT87" s="19"/>
      <c r="BU87" s="19"/>
      <c r="BV87" s="20"/>
    </row>
    <row r="88" spans="1:74" x14ac:dyDescent="0.2">
      <c r="A88" s="36" t="s">
        <v>12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21">
        <v>1</v>
      </c>
      <c r="I88" s="18">
        <v>0</v>
      </c>
      <c r="J88" s="18">
        <v>0</v>
      </c>
      <c r="K88" s="18">
        <v>0</v>
      </c>
      <c r="L88" s="18">
        <v>0</v>
      </c>
      <c r="M88" s="21">
        <v>1</v>
      </c>
      <c r="N88" s="18">
        <v>0</v>
      </c>
      <c r="O88" s="18">
        <v>0</v>
      </c>
      <c r="P88" s="18">
        <v>0</v>
      </c>
      <c r="Q88" s="18">
        <v>0</v>
      </c>
      <c r="R88" s="18">
        <v>0</v>
      </c>
      <c r="S88" s="18">
        <v>0</v>
      </c>
      <c r="T88" s="18">
        <v>0</v>
      </c>
      <c r="U88" s="18">
        <v>0</v>
      </c>
      <c r="V88" s="18">
        <v>0</v>
      </c>
      <c r="W88" s="18">
        <v>0</v>
      </c>
      <c r="X88" s="18">
        <v>0</v>
      </c>
      <c r="Y88" s="18">
        <v>0</v>
      </c>
      <c r="Z88" s="18">
        <v>0</v>
      </c>
      <c r="AA88" s="21">
        <v>1</v>
      </c>
      <c r="AB88" s="18">
        <v>0</v>
      </c>
      <c r="AC88" s="21">
        <v>1</v>
      </c>
      <c r="AD88" s="18">
        <v>0</v>
      </c>
      <c r="AE88" s="18">
        <v>0</v>
      </c>
      <c r="AF88" s="18">
        <v>0</v>
      </c>
      <c r="AG88" s="18">
        <v>0</v>
      </c>
      <c r="AH88" s="18">
        <f t="shared" si="10"/>
        <v>4</v>
      </c>
      <c r="AI88" s="23">
        <v>33.619999999999997</v>
      </c>
      <c r="AJ88" s="14">
        <f t="shared" si="11"/>
        <v>134.47999999999999</v>
      </c>
      <c r="AL88" s="54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  <c r="BH88" s="51"/>
      <c r="BI88" s="51"/>
      <c r="BJ88" s="51"/>
      <c r="BK88" s="51"/>
      <c r="BL88" s="51"/>
      <c r="BM88" s="51"/>
      <c r="BN88" s="51"/>
      <c r="BO88" s="51"/>
      <c r="BP88" s="51"/>
      <c r="BQ88" s="55"/>
      <c r="BR88" s="55"/>
      <c r="BS88" s="55"/>
      <c r="BT88" s="55"/>
      <c r="BU88" s="55"/>
      <c r="BV88" s="20"/>
    </row>
    <row r="89" spans="1:74" x14ac:dyDescent="0.2">
      <c r="A89" s="36" t="s">
        <v>13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21">
        <v>1</v>
      </c>
      <c r="I89" s="18">
        <v>0</v>
      </c>
      <c r="J89" s="18">
        <v>0</v>
      </c>
      <c r="K89" s="18">
        <v>0</v>
      </c>
      <c r="L89" s="18">
        <v>0</v>
      </c>
      <c r="M89" s="21">
        <v>0</v>
      </c>
      <c r="N89" s="18">
        <v>0</v>
      </c>
      <c r="O89" s="18">
        <v>0</v>
      </c>
      <c r="P89" s="18">
        <v>0</v>
      </c>
      <c r="Q89" s="18">
        <v>0</v>
      </c>
      <c r="R89" s="18">
        <v>0</v>
      </c>
      <c r="S89" s="18">
        <v>0</v>
      </c>
      <c r="T89" s="18">
        <v>0</v>
      </c>
      <c r="U89" s="18">
        <v>0</v>
      </c>
      <c r="V89" s="18">
        <v>0</v>
      </c>
      <c r="W89" s="18">
        <v>0</v>
      </c>
      <c r="X89" s="18">
        <v>0</v>
      </c>
      <c r="Y89" s="18">
        <v>0</v>
      </c>
      <c r="Z89" s="18">
        <v>0</v>
      </c>
      <c r="AA89" s="21">
        <v>1</v>
      </c>
      <c r="AB89" s="18">
        <v>0</v>
      </c>
      <c r="AC89" s="21">
        <v>1</v>
      </c>
      <c r="AD89" s="18">
        <v>0</v>
      </c>
      <c r="AE89" s="18">
        <v>0</v>
      </c>
      <c r="AF89" s="18">
        <v>0</v>
      </c>
      <c r="AG89" s="18">
        <v>0</v>
      </c>
      <c r="AH89" s="18">
        <f t="shared" si="10"/>
        <v>3</v>
      </c>
      <c r="AI89" s="14">
        <v>33.619999999999997</v>
      </c>
      <c r="AJ89" s="14">
        <f t="shared" si="11"/>
        <v>100.85999999999999</v>
      </c>
      <c r="AL89" s="52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56"/>
      <c r="BU89" s="56"/>
      <c r="BV89" s="20"/>
    </row>
    <row r="90" spans="1:74" x14ac:dyDescent="0.2">
      <c r="A90" s="36" t="s">
        <v>29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21">
        <v>1</v>
      </c>
      <c r="I90" s="18">
        <v>0</v>
      </c>
      <c r="J90" s="18">
        <v>0</v>
      </c>
      <c r="K90" s="18">
        <v>0</v>
      </c>
      <c r="L90" s="18">
        <v>0</v>
      </c>
      <c r="M90" s="21">
        <v>1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18">
        <v>0</v>
      </c>
      <c r="Y90" s="18">
        <v>0</v>
      </c>
      <c r="Z90" s="18">
        <v>0</v>
      </c>
      <c r="AA90" s="21">
        <v>1</v>
      </c>
      <c r="AB90" s="18">
        <v>0</v>
      </c>
      <c r="AC90" s="21">
        <v>1</v>
      </c>
      <c r="AD90" s="18">
        <v>0</v>
      </c>
      <c r="AE90" s="18">
        <v>0</v>
      </c>
      <c r="AF90" s="18">
        <v>0</v>
      </c>
      <c r="AG90" s="18">
        <v>0</v>
      </c>
      <c r="AH90" s="18">
        <f t="shared" si="10"/>
        <v>4</v>
      </c>
      <c r="AI90" s="23">
        <v>33.619999999999997</v>
      </c>
      <c r="AJ90" s="14">
        <f t="shared" si="11"/>
        <v>134.47999999999999</v>
      </c>
      <c r="AK90" s="9"/>
      <c r="AL90" s="52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56"/>
      <c r="BU90" s="56"/>
      <c r="BV90" s="20"/>
    </row>
    <row r="91" spans="1:74" s="9" customFormat="1" x14ac:dyDescent="0.2">
      <c r="A91" s="36" t="s">
        <v>14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21">
        <v>1</v>
      </c>
      <c r="I91" s="18">
        <v>0</v>
      </c>
      <c r="J91" s="18">
        <v>0</v>
      </c>
      <c r="K91" s="18">
        <v>0</v>
      </c>
      <c r="L91" s="18">
        <v>0</v>
      </c>
      <c r="M91" s="21">
        <v>1</v>
      </c>
      <c r="N91" s="18">
        <v>0</v>
      </c>
      <c r="O91" s="18">
        <v>0</v>
      </c>
      <c r="P91" s="18">
        <v>0</v>
      </c>
      <c r="Q91" s="18">
        <v>0</v>
      </c>
      <c r="R91" s="18">
        <v>0</v>
      </c>
      <c r="S91" s="18">
        <v>0</v>
      </c>
      <c r="T91" s="18">
        <v>0</v>
      </c>
      <c r="U91" s="18">
        <v>0</v>
      </c>
      <c r="V91" s="18">
        <v>0</v>
      </c>
      <c r="W91" s="18">
        <v>0</v>
      </c>
      <c r="X91" s="18">
        <v>0</v>
      </c>
      <c r="Y91" s="18">
        <v>0</v>
      </c>
      <c r="Z91" s="18">
        <v>0</v>
      </c>
      <c r="AA91" s="21">
        <v>1</v>
      </c>
      <c r="AB91" s="18">
        <v>0</v>
      </c>
      <c r="AC91" s="21">
        <v>1</v>
      </c>
      <c r="AD91" s="18">
        <v>0</v>
      </c>
      <c r="AE91" s="18">
        <v>0</v>
      </c>
      <c r="AF91" s="18">
        <v>0</v>
      </c>
      <c r="AG91" s="18">
        <v>0</v>
      </c>
      <c r="AH91" s="18">
        <f t="shared" si="10"/>
        <v>4</v>
      </c>
      <c r="AI91" s="14">
        <v>33.619999999999997</v>
      </c>
      <c r="AJ91" s="14">
        <f t="shared" si="11"/>
        <v>134.47999999999999</v>
      </c>
      <c r="AK91" s="3"/>
      <c r="AL91" s="52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56"/>
      <c r="BU91" s="56"/>
      <c r="BV91" s="19"/>
    </row>
    <row r="92" spans="1:74" x14ac:dyDescent="0.2">
      <c r="A92" s="36" t="s">
        <v>15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21">
        <v>1</v>
      </c>
      <c r="I92" s="18">
        <v>0</v>
      </c>
      <c r="J92" s="18">
        <v>0</v>
      </c>
      <c r="K92" s="18">
        <v>0</v>
      </c>
      <c r="L92" s="18">
        <v>0</v>
      </c>
      <c r="M92" s="21">
        <v>0</v>
      </c>
      <c r="N92" s="18">
        <v>0</v>
      </c>
      <c r="O92" s="18">
        <v>0</v>
      </c>
      <c r="P92" s="18">
        <v>0</v>
      </c>
      <c r="Q92" s="18">
        <v>0</v>
      </c>
      <c r="R92" s="18">
        <v>0</v>
      </c>
      <c r="S92" s="18">
        <v>0</v>
      </c>
      <c r="T92" s="18">
        <v>0</v>
      </c>
      <c r="U92" s="18">
        <v>0</v>
      </c>
      <c r="V92" s="18">
        <v>0</v>
      </c>
      <c r="W92" s="18">
        <v>0</v>
      </c>
      <c r="X92" s="18">
        <v>0</v>
      </c>
      <c r="Y92" s="18">
        <v>0</v>
      </c>
      <c r="Z92" s="18">
        <v>0</v>
      </c>
      <c r="AA92" s="21">
        <v>1</v>
      </c>
      <c r="AB92" s="18">
        <v>0</v>
      </c>
      <c r="AC92" s="21">
        <v>0</v>
      </c>
      <c r="AD92" s="18">
        <v>0</v>
      </c>
      <c r="AE92" s="18">
        <v>0</v>
      </c>
      <c r="AF92" s="18">
        <v>0</v>
      </c>
      <c r="AG92" s="18">
        <v>0</v>
      </c>
      <c r="AH92" s="18">
        <f t="shared" si="10"/>
        <v>2</v>
      </c>
      <c r="AI92" s="23">
        <v>33.619999999999997</v>
      </c>
      <c r="AJ92" s="14">
        <f t="shared" si="11"/>
        <v>67.239999999999995</v>
      </c>
      <c r="AL92" s="52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56"/>
      <c r="BU92" s="56"/>
      <c r="BV92" s="20"/>
    </row>
    <row r="93" spans="1:74" x14ac:dyDescent="0.2">
      <c r="A93" s="36" t="s">
        <v>16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21">
        <v>1</v>
      </c>
      <c r="I93" s="18">
        <v>0</v>
      </c>
      <c r="J93" s="18">
        <v>0</v>
      </c>
      <c r="K93" s="18">
        <v>0</v>
      </c>
      <c r="L93" s="18">
        <v>0</v>
      </c>
      <c r="M93" s="21">
        <v>1</v>
      </c>
      <c r="N93" s="18">
        <v>0</v>
      </c>
      <c r="O93" s="18">
        <v>0</v>
      </c>
      <c r="P93" s="18">
        <v>0</v>
      </c>
      <c r="Q93" s="18">
        <v>0</v>
      </c>
      <c r="R93" s="18">
        <v>0</v>
      </c>
      <c r="S93" s="18">
        <v>0</v>
      </c>
      <c r="T93" s="18">
        <v>0</v>
      </c>
      <c r="U93" s="18">
        <v>0</v>
      </c>
      <c r="V93" s="18">
        <v>0</v>
      </c>
      <c r="W93" s="18">
        <v>0</v>
      </c>
      <c r="X93" s="18">
        <v>0</v>
      </c>
      <c r="Y93" s="18">
        <v>0</v>
      </c>
      <c r="Z93" s="18">
        <v>0</v>
      </c>
      <c r="AA93" s="21">
        <v>1</v>
      </c>
      <c r="AB93" s="18">
        <v>0</v>
      </c>
      <c r="AC93" s="21">
        <v>1</v>
      </c>
      <c r="AD93" s="18">
        <v>0</v>
      </c>
      <c r="AE93" s="18">
        <v>0</v>
      </c>
      <c r="AF93" s="18">
        <v>0</v>
      </c>
      <c r="AG93" s="18">
        <v>0</v>
      </c>
      <c r="AH93" s="18">
        <f t="shared" si="10"/>
        <v>4</v>
      </c>
      <c r="AI93" s="14">
        <v>33.619999999999997</v>
      </c>
      <c r="AJ93" s="14">
        <f t="shared" si="11"/>
        <v>134.47999999999999</v>
      </c>
      <c r="AL93" s="52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56"/>
      <c r="BU93" s="56"/>
      <c r="BV93" s="20"/>
    </row>
    <row r="94" spans="1:74" x14ac:dyDescent="0.2">
      <c r="A94" s="36" t="s">
        <v>1</v>
      </c>
      <c r="B94" s="18">
        <v>0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21">
        <v>1</v>
      </c>
      <c r="I94" s="18">
        <v>0</v>
      </c>
      <c r="J94" s="18">
        <v>0</v>
      </c>
      <c r="K94" s="18">
        <v>0</v>
      </c>
      <c r="L94" s="18">
        <v>0</v>
      </c>
      <c r="M94" s="21">
        <v>0</v>
      </c>
      <c r="N94" s="18">
        <v>0</v>
      </c>
      <c r="O94" s="18">
        <v>0</v>
      </c>
      <c r="P94" s="18">
        <v>0</v>
      </c>
      <c r="Q94" s="18">
        <v>0</v>
      </c>
      <c r="R94" s="18">
        <v>0</v>
      </c>
      <c r="S94" s="18">
        <v>0</v>
      </c>
      <c r="T94" s="18">
        <v>0</v>
      </c>
      <c r="U94" s="18">
        <v>0</v>
      </c>
      <c r="V94" s="18">
        <v>0</v>
      </c>
      <c r="W94" s="18">
        <v>0</v>
      </c>
      <c r="X94" s="18">
        <v>0</v>
      </c>
      <c r="Y94" s="18">
        <v>0</v>
      </c>
      <c r="Z94" s="18">
        <v>0</v>
      </c>
      <c r="AA94" s="21">
        <v>1</v>
      </c>
      <c r="AB94" s="18">
        <v>0</v>
      </c>
      <c r="AC94" s="21">
        <v>1</v>
      </c>
      <c r="AD94" s="18">
        <v>0</v>
      </c>
      <c r="AE94" s="18">
        <v>0</v>
      </c>
      <c r="AF94" s="18">
        <v>0</v>
      </c>
      <c r="AG94" s="18">
        <v>0</v>
      </c>
      <c r="AH94" s="18">
        <f t="shared" si="10"/>
        <v>3</v>
      </c>
      <c r="AI94" s="14">
        <v>33.619999999999997</v>
      </c>
      <c r="AJ94" s="14">
        <f t="shared" si="11"/>
        <v>100.85999999999999</v>
      </c>
      <c r="AL94" s="52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56"/>
      <c r="BU94" s="56"/>
      <c r="BV94" s="20"/>
    </row>
    <row r="95" spans="1:74" x14ac:dyDescent="0.2">
      <c r="A95" s="36" t="s">
        <v>17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21">
        <v>1</v>
      </c>
      <c r="I95" s="18">
        <v>0</v>
      </c>
      <c r="J95" s="18">
        <v>0</v>
      </c>
      <c r="K95" s="18">
        <v>0</v>
      </c>
      <c r="L95" s="18">
        <v>0</v>
      </c>
      <c r="M95" s="21">
        <v>1</v>
      </c>
      <c r="N95" s="18">
        <v>0</v>
      </c>
      <c r="O95" s="18">
        <v>0</v>
      </c>
      <c r="P95" s="18">
        <v>0</v>
      </c>
      <c r="Q95" s="18">
        <v>0</v>
      </c>
      <c r="R95" s="18">
        <v>0</v>
      </c>
      <c r="S95" s="18">
        <v>0</v>
      </c>
      <c r="T95" s="18">
        <v>0</v>
      </c>
      <c r="U95" s="18">
        <v>0</v>
      </c>
      <c r="V95" s="18">
        <v>0</v>
      </c>
      <c r="W95" s="18">
        <v>0</v>
      </c>
      <c r="X95" s="18">
        <v>0</v>
      </c>
      <c r="Y95" s="18">
        <v>0</v>
      </c>
      <c r="Z95" s="18">
        <v>0</v>
      </c>
      <c r="AA95" s="21">
        <v>1</v>
      </c>
      <c r="AB95" s="18">
        <v>0</v>
      </c>
      <c r="AC95" s="21">
        <v>1</v>
      </c>
      <c r="AD95" s="18">
        <v>0</v>
      </c>
      <c r="AE95" s="18">
        <v>0</v>
      </c>
      <c r="AF95" s="18">
        <v>0</v>
      </c>
      <c r="AG95" s="18">
        <v>0</v>
      </c>
      <c r="AH95" s="18">
        <f t="shared" si="10"/>
        <v>4</v>
      </c>
      <c r="AI95" s="14">
        <v>33.619999999999997</v>
      </c>
      <c r="AJ95" s="14">
        <f t="shared" si="11"/>
        <v>134.47999999999999</v>
      </c>
      <c r="AL95" s="52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56"/>
      <c r="BU95" s="56"/>
      <c r="BV95" s="20"/>
    </row>
    <row r="96" spans="1:74" x14ac:dyDescent="0.2">
      <c r="A96" s="36" t="s">
        <v>7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21">
        <v>1</v>
      </c>
      <c r="I96" s="18">
        <v>0</v>
      </c>
      <c r="J96" s="18">
        <v>0</v>
      </c>
      <c r="K96" s="18">
        <v>0</v>
      </c>
      <c r="L96" s="18">
        <v>0</v>
      </c>
      <c r="M96" s="21">
        <v>1</v>
      </c>
      <c r="N96" s="18">
        <v>0</v>
      </c>
      <c r="O96" s="18">
        <v>0</v>
      </c>
      <c r="P96" s="18">
        <v>0</v>
      </c>
      <c r="Q96" s="18">
        <v>0</v>
      </c>
      <c r="R96" s="18">
        <v>0</v>
      </c>
      <c r="S96" s="18">
        <v>0</v>
      </c>
      <c r="T96" s="18">
        <v>0</v>
      </c>
      <c r="U96" s="18">
        <v>0</v>
      </c>
      <c r="V96" s="18">
        <v>0</v>
      </c>
      <c r="W96" s="18">
        <v>0</v>
      </c>
      <c r="X96" s="18">
        <v>0</v>
      </c>
      <c r="Y96" s="18">
        <v>0</v>
      </c>
      <c r="Z96" s="18">
        <v>0</v>
      </c>
      <c r="AA96" s="21">
        <v>1</v>
      </c>
      <c r="AB96" s="18">
        <v>0</v>
      </c>
      <c r="AC96" s="21">
        <v>1</v>
      </c>
      <c r="AD96" s="18">
        <v>0</v>
      </c>
      <c r="AE96" s="18">
        <v>0</v>
      </c>
      <c r="AF96" s="18">
        <v>0</v>
      </c>
      <c r="AG96" s="18">
        <v>0</v>
      </c>
      <c r="AH96" s="18">
        <f t="shared" si="10"/>
        <v>4</v>
      </c>
      <c r="AI96" s="14">
        <v>33.619999999999997</v>
      </c>
      <c r="AJ96" s="14">
        <f t="shared" si="11"/>
        <v>134.47999999999999</v>
      </c>
      <c r="AL96" s="52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56"/>
      <c r="BU96" s="56"/>
      <c r="BV96" s="20"/>
    </row>
    <row r="97" spans="1:74" x14ac:dyDescent="0.2">
      <c r="A97" s="36" t="s">
        <v>18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21">
        <v>1</v>
      </c>
      <c r="I97" s="18">
        <v>0</v>
      </c>
      <c r="J97" s="18">
        <v>0</v>
      </c>
      <c r="K97" s="18">
        <v>0</v>
      </c>
      <c r="L97" s="18">
        <v>0</v>
      </c>
      <c r="M97" s="21">
        <v>1</v>
      </c>
      <c r="N97" s="18">
        <v>0</v>
      </c>
      <c r="O97" s="18">
        <v>0</v>
      </c>
      <c r="P97" s="18">
        <v>0</v>
      </c>
      <c r="Q97" s="18">
        <v>0</v>
      </c>
      <c r="R97" s="18">
        <v>0</v>
      </c>
      <c r="S97" s="18">
        <v>0</v>
      </c>
      <c r="T97" s="18">
        <v>0</v>
      </c>
      <c r="U97" s="18">
        <v>0</v>
      </c>
      <c r="V97" s="18">
        <v>0</v>
      </c>
      <c r="W97" s="18">
        <v>0</v>
      </c>
      <c r="X97" s="18">
        <v>0</v>
      </c>
      <c r="Y97" s="18">
        <v>0</v>
      </c>
      <c r="Z97" s="18">
        <v>0</v>
      </c>
      <c r="AA97" s="21">
        <v>1</v>
      </c>
      <c r="AB97" s="18">
        <v>0</v>
      </c>
      <c r="AC97" s="21">
        <v>1</v>
      </c>
      <c r="AD97" s="18">
        <v>0</v>
      </c>
      <c r="AE97" s="18">
        <v>0</v>
      </c>
      <c r="AF97" s="18">
        <v>0</v>
      </c>
      <c r="AG97" s="18">
        <v>0</v>
      </c>
      <c r="AH97" s="18">
        <f t="shared" si="10"/>
        <v>4</v>
      </c>
      <c r="AI97" s="14">
        <v>33.619999999999997</v>
      </c>
      <c r="AJ97" s="14">
        <f t="shared" si="11"/>
        <v>134.47999999999999</v>
      </c>
      <c r="AL97" s="52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56"/>
      <c r="BU97" s="56"/>
      <c r="BV97" s="20"/>
    </row>
    <row r="98" spans="1:74" x14ac:dyDescent="0.2">
      <c r="A98" s="36" t="s">
        <v>38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21">
        <v>1</v>
      </c>
      <c r="I98" s="18">
        <v>0</v>
      </c>
      <c r="J98" s="18">
        <v>0</v>
      </c>
      <c r="K98" s="18">
        <v>0</v>
      </c>
      <c r="L98" s="18">
        <v>0</v>
      </c>
      <c r="M98" s="21">
        <v>1</v>
      </c>
      <c r="N98" s="18">
        <v>0</v>
      </c>
      <c r="O98" s="18">
        <v>0</v>
      </c>
      <c r="P98" s="18">
        <v>0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21">
        <v>1</v>
      </c>
      <c r="AB98" s="18">
        <v>0</v>
      </c>
      <c r="AC98" s="21">
        <v>1</v>
      </c>
      <c r="AD98" s="18">
        <v>0</v>
      </c>
      <c r="AE98" s="18">
        <v>0</v>
      </c>
      <c r="AF98" s="18">
        <v>0</v>
      </c>
      <c r="AG98" s="18">
        <v>0</v>
      </c>
      <c r="AH98" s="18">
        <f t="shared" si="10"/>
        <v>4</v>
      </c>
      <c r="AI98" s="14">
        <v>33.619999999999997</v>
      </c>
      <c r="AJ98" s="14">
        <f t="shared" si="11"/>
        <v>134.47999999999999</v>
      </c>
      <c r="AL98" s="52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56"/>
      <c r="BU98" s="56"/>
      <c r="BV98" s="20"/>
    </row>
    <row r="99" spans="1:74" x14ac:dyDescent="0.2">
      <c r="A99" s="36" t="s">
        <v>39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21">
        <v>1</v>
      </c>
      <c r="I99" s="18">
        <v>0</v>
      </c>
      <c r="J99" s="18">
        <v>0</v>
      </c>
      <c r="K99" s="18">
        <v>0</v>
      </c>
      <c r="L99" s="18">
        <v>0</v>
      </c>
      <c r="M99" s="21">
        <v>1</v>
      </c>
      <c r="N99" s="18">
        <v>0</v>
      </c>
      <c r="O99" s="18"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21">
        <v>1</v>
      </c>
      <c r="AB99" s="18">
        <v>0</v>
      </c>
      <c r="AC99" s="21">
        <v>1</v>
      </c>
      <c r="AD99" s="18">
        <v>0</v>
      </c>
      <c r="AE99" s="18">
        <v>0</v>
      </c>
      <c r="AF99" s="18">
        <v>0</v>
      </c>
      <c r="AG99" s="18">
        <v>0</v>
      </c>
      <c r="AH99" s="18">
        <f t="shared" si="10"/>
        <v>4</v>
      </c>
      <c r="AI99" s="14">
        <v>33.619999999999997</v>
      </c>
      <c r="AJ99" s="14">
        <f t="shared" si="11"/>
        <v>134.47999999999999</v>
      </c>
      <c r="AL99" s="52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56"/>
      <c r="BU99" s="56"/>
      <c r="BV99" s="20"/>
    </row>
    <row r="100" spans="1:74" x14ac:dyDescent="0.2">
      <c r="A100" s="36" t="s">
        <v>19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21">
        <v>1</v>
      </c>
      <c r="I100" s="18">
        <v>0</v>
      </c>
      <c r="J100" s="18">
        <v>0</v>
      </c>
      <c r="K100" s="18">
        <v>0</v>
      </c>
      <c r="L100" s="18">
        <v>0</v>
      </c>
      <c r="M100" s="21">
        <v>1</v>
      </c>
      <c r="N100" s="18">
        <v>0</v>
      </c>
      <c r="O100" s="18"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21">
        <v>1</v>
      </c>
      <c r="AB100" s="18">
        <v>0</v>
      </c>
      <c r="AC100" s="21">
        <v>1</v>
      </c>
      <c r="AD100" s="18">
        <v>0</v>
      </c>
      <c r="AE100" s="18">
        <v>0</v>
      </c>
      <c r="AF100" s="18">
        <v>0</v>
      </c>
      <c r="AG100" s="18">
        <v>0</v>
      </c>
      <c r="AH100" s="18">
        <f t="shared" si="10"/>
        <v>4</v>
      </c>
      <c r="AI100" s="14">
        <v>33.619999999999997</v>
      </c>
      <c r="AJ100" s="14">
        <f t="shared" si="11"/>
        <v>134.47999999999999</v>
      </c>
      <c r="AL100" s="52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56"/>
      <c r="BU100" s="56"/>
      <c r="BV100" s="20"/>
    </row>
    <row r="101" spans="1:74" x14ac:dyDescent="0.2">
      <c r="A101" s="36" t="s">
        <v>21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21">
        <v>0</v>
      </c>
      <c r="I101" s="18">
        <v>0</v>
      </c>
      <c r="J101" s="18">
        <v>0</v>
      </c>
      <c r="K101" s="18">
        <v>0</v>
      </c>
      <c r="L101" s="18">
        <v>0</v>
      </c>
      <c r="M101" s="21">
        <v>1</v>
      </c>
      <c r="N101" s="18">
        <v>0</v>
      </c>
      <c r="O101" s="18">
        <v>0</v>
      </c>
      <c r="P101" s="18">
        <v>0</v>
      </c>
      <c r="Q101" s="18">
        <v>0</v>
      </c>
      <c r="R101" s="18">
        <v>0</v>
      </c>
      <c r="S101" s="18">
        <v>0</v>
      </c>
      <c r="T101" s="18">
        <v>0</v>
      </c>
      <c r="U101" s="18">
        <v>0</v>
      </c>
      <c r="V101" s="18">
        <v>0</v>
      </c>
      <c r="W101" s="18">
        <v>0</v>
      </c>
      <c r="X101" s="18">
        <v>0</v>
      </c>
      <c r="Y101" s="18">
        <v>0</v>
      </c>
      <c r="Z101" s="18">
        <v>0</v>
      </c>
      <c r="AA101" s="21">
        <v>1</v>
      </c>
      <c r="AB101" s="18">
        <v>0</v>
      </c>
      <c r="AC101" s="21">
        <v>1</v>
      </c>
      <c r="AD101" s="18">
        <v>0</v>
      </c>
      <c r="AE101" s="18">
        <v>0</v>
      </c>
      <c r="AF101" s="18">
        <v>0</v>
      </c>
      <c r="AG101" s="18">
        <v>0</v>
      </c>
      <c r="AH101" s="18">
        <f t="shared" si="10"/>
        <v>3</v>
      </c>
      <c r="AI101" s="14">
        <v>33.619999999999997</v>
      </c>
      <c r="AJ101" s="14">
        <f t="shared" si="11"/>
        <v>100.85999999999999</v>
      </c>
      <c r="AL101" s="52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56"/>
      <c r="BU101" s="56"/>
      <c r="BV101" s="20"/>
    </row>
    <row r="102" spans="1:74" x14ac:dyDescent="0.2">
      <c r="A102" s="36" t="s">
        <v>41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21">
        <v>1</v>
      </c>
      <c r="I102" s="18">
        <v>0</v>
      </c>
      <c r="J102" s="18">
        <v>0</v>
      </c>
      <c r="K102" s="18">
        <v>0</v>
      </c>
      <c r="L102" s="18">
        <v>0</v>
      </c>
      <c r="M102" s="21">
        <v>0</v>
      </c>
      <c r="N102" s="18">
        <v>0</v>
      </c>
      <c r="O102" s="18">
        <v>0</v>
      </c>
      <c r="P102" s="18">
        <v>0</v>
      </c>
      <c r="Q102" s="18">
        <v>0</v>
      </c>
      <c r="R102" s="18">
        <v>0</v>
      </c>
      <c r="S102" s="18">
        <v>0</v>
      </c>
      <c r="T102" s="18">
        <v>0</v>
      </c>
      <c r="U102" s="18">
        <v>0</v>
      </c>
      <c r="V102" s="18">
        <v>0</v>
      </c>
      <c r="W102" s="18">
        <v>0</v>
      </c>
      <c r="X102" s="18">
        <v>0</v>
      </c>
      <c r="Y102" s="18">
        <v>0</v>
      </c>
      <c r="Z102" s="18">
        <v>0</v>
      </c>
      <c r="AA102" s="21">
        <v>0</v>
      </c>
      <c r="AB102" s="18">
        <v>0</v>
      </c>
      <c r="AC102" s="21">
        <v>1</v>
      </c>
      <c r="AD102" s="18">
        <v>0</v>
      </c>
      <c r="AE102" s="18">
        <v>0</v>
      </c>
      <c r="AF102" s="18">
        <v>0</v>
      </c>
      <c r="AG102" s="18">
        <v>0</v>
      </c>
      <c r="AH102" s="18">
        <f t="shared" si="10"/>
        <v>2</v>
      </c>
      <c r="AI102" s="14">
        <v>33.619999999999997</v>
      </c>
      <c r="AJ102" s="14">
        <f>AH102*AI102</f>
        <v>67.239999999999995</v>
      </c>
      <c r="AL102" s="52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56"/>
      <c r="BU102" s="56"/>
      <c r="BV102" s="20"/>
    </row>
    <row r="103" spans="1:74" x14ac:dyDescent="0.2">
      <c r="A103" s="36" t="s">
        <v>20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21">
        <v>1</v>
      </c>
      <c r="I103" s="18">
        <v>0</v>
      </c>
      <c r="J103" s="18">
        <v>0</v>
      </c>
      <c r="K103" s="18">
        <v>0</v>
      </c>
      <c r="L103" s="18">
        <v>0</v>
      </c>
      <c r="M103" s="21">
        <v>1</v>
      </c>
      <c r="N103" s="18">
        <v>0</v>
      </c>
      <c r="O103" s="18">
        <v>0</v>
      </c>
      <c r="P103" s="18">
        <v>0</v>
      </c>
      <c r="Q103" s="18">
        <v>0</v>
      </c>
      <c r="R103" s="18">
        <v>0</v>
      </c>
      <c r="S103" s="18">
        <v>0</v>
      </c>
      <c r="T103" s="18">
        <v>0</v>
      </c>
      <c r="U103" s="18">
        <v>0</v>
      </c>
      <c r="V103" s="18">
        <v>0</v>
      </c>
      <c r="W103" s="18">
        <v>0</v>
      </c>
      <c r="X103" s="18">
        <v>0</v>
      </c>
      <c r="Y103" s="18">
        <v>0</v>
      </c>
      <c r="Z103" s="18">
        <v>0</v>
      </c>
      <c r="AA103" s="21">
        <v>1</v>
      </c>
      <c r="AB103" s="18">
        <v>0</v>
      </c>
      <c r="AC103" s="21">
        <v>1</v>
      </c>
      <c r="AD103" s="18">
        <v>0</v>
      </c>
      <c r="AE103" s="18">
        <v>0</v>
      </c>
      <c r="AF103" s="18">
        <v>0</v>
      </c>
      <c r="AG103" s="18">
        <v>0</v>
      </c>
      <c r="AH103" s="18">
        <f t="shared" si="10"/>
        <v>4</v>
      </c>
      <c r="AI103" s="14">
        <v>33.619999999999997</v>
      </c>
      <c r="AJ103" s="14">
        <f t="shared" si="11"/>
        <v>134.47999999999999</v>
      </c>
      <c r="AL103" s="52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56"/>
      <c r="BU103" s="56"/>
      <c r="BV103" s="20"/>
    </row>
    <row r="104" spans="1:74" x14ac:dyDescent="0.2">
      <c r="A104" s="36" t="s">
        <v>22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21">
        <v>1</v>
      </c>
      <c r="I104" s="18">
        <v>0</v>
      </c>
      <c r="J104" s="18">
        <v>0</v>
      </c>
      <c r="K104" s="18">
        <v>0</v>
      </c>
      <c r="L104" s="18">
        <v>0</v>
      </c>
      <c r="M104" s="21">
        <v>1</v>
      </c>
      <c r="N104" s="18">
        <v>0</v>
      </c>
      <c r="O104" s="18">
        <v>0</v>
      </c>
      <c r="P104" s="18">
        <v>0</v>
      </c>
      <c r="Q104" s="18">
        <v>0</v>
      </c>
      <c r="R104" s="18">
        <v>0</v>
      </c>
      <c r="S104" s="18">
        <v>0</v>
      </c>
      <c r="T104" s="18">
        <v>0</v>
      </c>
      <c r="U104" s="18">
        <v>0</v>
      </c>
      <c r="V104" s="18">
        <v>0</v>
      </c>
      <c r="W104" s="18">
        <v>0</v>
      </c>
      <c r="X104" s="18">
        <v>0</v>
      </c>
      <c r="Y104" s="18">
        <v>0</v>
      </c>
      <c r="Z104" s="18">
        <v>0</v>
      </c>
      <c r="AA104" s="21">
        <v>1</v>
      </c>
      <c r="AB104" s="18">
        <v>0</v>
      </c>
      <c r="AC104" s="21">
        <v>1</v>
      </c>
      <c r="AD104" s="18">
        <v>0</v>
      </c>
      <c r="AE104" s="18">
        <v>0</v>
      </c>
      <c r="AF104" s="18">
        <v>0</v>
      </c>
      <c r="AG104" s="18">
        <v>0</v>
      </c>
      <c r="AH104" s="18">
        <f t="shared" si="10"/>
        <v>4</v>
      </c>
      <c r="AI104" s="14">
        <v>33.619999999999997</v>
      </c>
      <c r="AJ104" s="14">
        <f t="shared" si="11"/>
        <v>134.47999999999999</v>
      </c>
      <c r="AL104" s="52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56"/>
      <c r="BU104" s="56"/>
      <c r="BV104" s="20"/>
    </row>
    <row r="105" spans="1:74" x14ac:dyDescent="0.2">
      <c r="A105" s="36" t="s">
        <v>23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21">
        <v>0</v>
      </c>
      <c r="I105" s="18">
        <v>0</v>
      </c>
      <c r="J105" s="18">
        <v>0</v>
      </c>
      <c r="K105" s="18">
        <v>0</v>
      </c>
      <c r="L105" s="18">
        <v>0</v>
      </c>
      <c r="M105" s="21">
        <v>0</v>
      </c>
      <c r="N105" s="18">
        <v>0</v>
      </c>
      <c r="O105" s="18">
        <v>0</v>
      </c>
      <c r="P105" s="18">
        <v>0</v>
      </c>
      <c r="Q105" s="18">
        <v>0</v>
      </c>
      <c r="R105" s="18">
        <v>0</v>
      </c>
      <c r="S105" s="18">
        <v>0</v>
      </c>
      <c r="T105" s="18">
        <v>0</v>
      </c>
      <c r="U105" s="18">
        <v>0</v>
      </c>
      <c r="V105" s="18">
        <v>0</v>
      </c>
      <c r="W105" s="18">
        <v>0</v>
      </c>
      <c r="X105" s="18">
        <v>0</v>
      </c>
      <c r="Y105" s="18">
        <v>0</v>
      </c>
      <c r="Z105" s="18">
        <v>0</v>
      </c>
      <c r="AA105" s="21">
        <v>0</v>
      </c>
      <c r="AB105" s="18">
        <v>0</v>
      </c>
      <c r="AC105" s="21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f t="shared" si="10"/>
        <v>0</v>
      </c>
      <c r="AI105" s="14">
        <v>33.619999999999997</v>
      </c>
      <c r="AJ105" s="14">
        <f t="shared" si="11"/>
        <v>0</v>
      </c>
      <c r="AL105" s="52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56"/>
      <c r="BU105" s="56"/>
      <c r="BV105" s="20"/>
    </row>
    <row r="106" spans="1:74" x14ac:dyDescent="0.2">
      <c r="A106" s="36"/>
      <c r="B106" s="18">
        <f t="shared" ref="B106:AI106" si="12">SUM(B84:B105)</f>
        <v>0</v>
      </c>
      <c r="C106" s="18">
        <f t="shared" si="12"/>
        <v>0</v>
      </c>
      <c r="D106" s="18">
        <f t="shared" si="12"/>
        <v>0</v>
      </c>
      <c r="E106" s="18">
        <f t="shared" si="12"/>
        <v>0</v>
      </c>
      <c r="F106" s="18">
        <f t="shared" si="12"/>
        <v>0</v>
      </c>
      <c r="G106" s="18">
        <f t="shared" si="12"/>
        <v>0</v>
      </c>
      <c r="H106" s="21">
        <f>SUM(H83:H105)</f>
        <v>21</v>
      </c>
      <c r="I106" s="18">
        <f t="shared" si="12"/>
        <v>0</v>
      </c>
      <c r="J106" s="18">
        <f t="shared" si="12"/>
        <v>0</v>
      </c>
      <c r="K106" s="18">
        <f t="shared" si="12"/>
        <v>0</v>
      </c>
      <c r="L106" s="18">
        <f t="shared" si="12"/>
        <v>0</v>
      </c>
      <c r="M106" s="21">
        <f>SUM(M83:M105)</f>
        <v>17</v>
      </c>
      <c r="N106" s="18">
        <f t="shared" si="12"/>
        <v>0</v>
      </c>
      <c r="O106" s="18">
        <f t="shared" si="12"/>
        <v>0</v>
      </c>
      <c r="P106" s="18">
        <f t="shared" si="12"/>
        <v>0</v>
      </c>
      <c r="Q106" s="18">
        <f t="shared" si="12"/>
        <v>0</v>
      </c>
      <c r="R106" s="18">
        <f t="shared" si="12"/>
        <v>0</v>
      </c>
      <c r="S106" s="18">
        <f t="shared" si="12"/>
        <v>0</v>
      </c>
      <c r="T106" s="18">
        <f t="shared" si="12"/>
        <v>0</v>
      </c>
      <c r="U106" s="18">
        <f t="shared" si="12"/>
        <v>0</v>
      </c>
      <c r="V106" s="18">
        <f t="shared" si="12"/>
        <v>0</v>
      </c>
      <c r="W106" s="18">
        <f t="shared" si="12"/>
        <v>0</v>
      </c>
      <c r="X106" s="18">
        <f t="shared" si="12"/>
        <v>0</v>
      </c>
      <c r="Y106" s="18">
        <f t="shared" si="12"/>
        <v>0</v>
      </c>
      <c r="Z106" s="18">
        <f t="shared" si="12"/>
        <v>0</v>
      </c>
      <c r="AA106" s="21">
        <f>SUM(AA83:AA105)</f>
        <v>20</v>
      </c>
      <c r="AB106" s="18">
        <f t="shared" si="12"/>
        <v>0</v>
      </c>
      <c r="AC106" s="21">
        <f>SUM(AC83:AC105)</f>
        <v>19</v>
      </c>
      <c r="AD106" s="18">
        <f t="shared" si="12"/>
        <v>0</v>
      </c>
      <c r="AE106" s="18">
        <f t="shared" si="12"/>
        <v>0</v>
      </c>
      <c r="AF106" s="18">
        <f t="shared" si="12"/>
        <v>0</v>
      </c>
      <c r="AG106" s="18">
        <f t="shared" si="12"/>
        <v>0</v>
      </c>
      <c r="AH106" s="18">
        <f>SUM(AH83:AH105)</f>
        <v>77</v>
      </c>
      <c r="AI106" s="18">
        <f t="shared" si="12"/>
        <v>739.64</v>
      </c>
      <c r="AJ106" s="61">
        <f>SUM(AJ83:AJ105)</f>
        <v>2588.7399999999998</v>
      </c>
      <c r="AL106" s="52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56"/>
      <c r="BU106" s="56"/>
      <c r="BV106" s="20"/>
    </row>
    <row r="107" spans="1:74" x14ac:dyDescent="0.2">
      <c r="A107" s="10" t="s">
        <v>28</v>
      </c>
      <c r="B107" s="45" t="s">
        <v>2</v>
      </c>
      <c r="C107" s="45"/>
      <c r="D107" s="45"/>
      <c r="E107" s="45"/>
      <c r="F107" s="45"/>
      <c r="G107" s="45"/>
      <c r="H107" s="45"/>
      <c r="I107" s="45"/>
      <c r="J107" s="2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45"/>
      <c r="AH107" s="11"/>
      <c r="AI107" s="11"/>
      <c r="AJ107" s="11"/>
      <c r="AL107" s="52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56"/>
      <c r="BU107" s="56"/>
      <c r="BV107" s="20"/>
    </row>
    <row r="108" spans="1:74" x14ac:dyDescent="0.2">
      <c r="A108" s="12" t="s">
        <v>0</v>
      </c>
      <c r="B108" s="4">
        <v>1</v>
      </c>
      <c r="C108" s="4">
        <v>2</v>
      </c>
      <c r="D108" s="4">
        <v>3</v>
      </c>
      <c r="E108" s="4">
        <v>4</v>
      </c>
      <c r="F108" s="4">
        <v>5</v>
      </c>
      <c r="G108" s="4">
        <v>6</v>
      </c>
      <c r="H108" s="4">
        <v>7</v>
      </c>
      <c r="I108" s="4">
        <v>8</v>
      </c>
      <c r="J108" s="27">
        <v>9</v>
      </c>
      <c r="K108" s="4">
        <v>10</v>
      </c>
      <c r="L108" s="4">
        <v>11</v>
      </c>
      <c r="M108" s="4">
        <v>12</v>
      </c>
      <c r="N108" s="4">
        <v>13</v>
      </c>
      <c r="O108" s="4">
        <v>14</v>
      </c>
      <c r="P108" s="4">
        <v>15</v>
      </c>
      <c r="Q108" s="4">
        <v>16</v>
      </c>
      <c r="R108" s="4">
        <v>17</v>
      </c>
      <c r="S108" s="4">
        <v>18</v>
      </c>
      <c r="T108" s="82">
        <v>19</v>
      </c>
      <c r="U108" s="4">
        <v>20</v>
      </c>
      <c r="V108" s="4">
        <v>21</v>
      </c>
      <c r="W108" s="4">
        <v>22</v>
      </c>
      <c r="X108" s="4">
        <v>23</v>
      </c>
      <c r="Y108" s="4">
        <v>24</v>
      </c>
      <c r="Z108" s="4">
        <v>25</v>
      </c>
      <c r="AA108" s="4">
        <v>26</v>
      </c>
      <c r="AB108" s="4">
        <v>27</v>
      </c>
      <c r="AC108" s="4">
        <v>28</v>
      </c>
      <c r="AD108" s="4">
        <v>29</v>
      </c>
      <c r="AE108" s="4">
        <v>30</v>
      </c>
      <c r="AF108" s="5">
        <v>31</v>
      </c>
      <c r="AG108" s="5" t="s">
        <v>3</v>
      </c>
      <c r="AH108" s="5" t="s">
        <v>5</v>
      </c>
      <c r="AI108" s="13" t="s">
        <v>6</v>
      </c>
      <c r="AJ108" s="13" t="s">
        <v>5</v>
      </c>
      <c r="AL108" s="52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56"/>
      <c r="BU108" s="56"/>
      <c r="BV108" s="20"/>
    </row>
    <row r="109" spans="1:74" x14ac:dyDescent="0.2">
      <c r="A109" s="36" t="s">
        <v>37</v>
      </c>
      <c r="B109" s="18">
        <v>0</v>
      </c>
      <c r="C109" s="18">
        <v>0</v>
      </c>
      <c r="D109" s="18">
        <v>0</v>
      </c>
      <c r="E109" s="18">
        <v>0</v>
      </c>
      <c r="F109" s="21">
        <v>1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/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21">
        <v>1</v>
      </c>
      <c r="Z109" s="18">
        <v>0</v>
      </c>
      <c r="AA109" s="18">
        <v>0</v>
      </c>
      <c r="AB109" s="21">
        <v>1</v>
      </c>
      <c r="AC109" s="18">
        <v>0</v>
      </c>
      <c r="AD109" s="18">
        <v>0</v>
      </c>
      <c r="AE109" s="18">
        <v>0</v>
      </c>
      <c r="AF109" s="6">
        <v>0</v>
      </c>
      <c r="AG109" s="6">
        <v>0</v>
      </c>
      <c r="AH109" s="6">
        <f t="shared" ref="AH109:AH130" si="13">SUM(B109:AG109)</f>
        <v>3</v>
      </c>
      <c r="AI109" s="14">
        <v>33.619999999999997</v>
      </c>
      <c r="AJ109" s="14">
        <f>AH109*AI109</f>
        <v>100.85999999999999</v>
      </c>
      <c r="AL109" s="52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56"/>
      <c r="BU109" s="56"/>
      <c r="BV109" s="20"/>
    </row>
    <row r="110" spans="1:74" x14ac:dyDescent="0.2">
      <c r="A110" s="36" t="s">
        <v>8</v>
      </c>
      <c r="B110" s="18">
        <v>0</v>
      </c>
      <c r="C110" s="18">
        <v>0</v>
      </c>
      <c r="D110" s="18">
        <v>0</v>
      </c>
      <c r="E110" s="18">
        <v>0</v>
      </c>
      <c r="F110" s="21">
        <v>1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  <c r="N110" s="18">
        <v>0</v>
      </c>
      <c r="O110" s="18">
        <v>0</v>
      </c>
      <c r="P110" s="18">
        <v>0</v>
      </c>
      <c r="Q110" s="18">
        <v>0</v>
      </c>
      <c r="R110" s="18">
        <v>0</v>
      </c>
      <c r="S110" s="18">
        <v>0</v>
      </c>
      <c r="T110" s="18">
        <v>0</v>
      </c>
      <c r="U110" s="18">
        <v>0</v>
      </c>
      <c r="V110" s="18">
        <v>0</v>
      </c>
      <c r="W110" s="18">
        <v>0</v>
      </c>
      <c r="X110" s="18">
        <v>0</v>
      </c>
      <c r="Y110" s="21">
        <v>1</v>
      </c>
      <c r="Z110" s="18">
        <v>0</v>
      </c>
      <c r="AA110" s="18">
        <v>0</v>
      </c>
      <c r="AB110" s="21">
        <v>1</v>
      </c>
      <c r="AC110" s="18">
        <v>0</v>
      </c>
      <c r="AD110" s="18">
        <v>0</v>
      </c>
      <c r="AE110" s="18">
        <v>0</v>
      </c>
      <c r="AF110" s="6">
        <v>0</v>
      </c>
      <c r="AG110" s="6">
        <v>0</v>
      </c>
      <c r="AH110" s="6">
        <f t="shared" si="13"/>
        <v>3</v>
      </c>
      <c r="AI110" s="14">
        <v>33.619999999999997</v>
      </c>
      <c r="AJ110" s="14">
        <f t="shared" ref="AJ110:AJ130" si="14">AH110*AI110</f>
        <v>100.85999999999999</v>
      </c>
      <c r="AL110" s="52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56"/>
      <c r="BU110" s="56"/>
      <c r="BV110" s="20"/>
    </row>
    <row r="111" spans="1:74" x14ac:dyDescent="0.2">
      <c r="A111" s="36" t="s">
        <v>9</v>
      </c>
      <c r="B111" s="18">
        <v>0</v>
      </c>
      <c r="C111" s="18">
        <v>0</v>
      </c>
      <c r="D111" s="18">
        <v>0</v>
      </c>
      <c r="E111" s="18">
        <v>0</v>
      </c>
      <c r="F111" s="21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  <c r="N111" s="18">
        <v>0</v>
      </c>
      <c r="O111" s="18">
        <v>0</v>
      </c>
      <c r="P111" s="18">
        <v>0</v>
      </c>
      <c r="Q111" s="18">
        <v>0</v>
      </c>
      <c r="R111" s="18">
        <v>0</v>
      </c>
      <c r="S111" s="18">
        <v>0</v>
      </c>
      <c r="T111" s="18">
        <v>0</v>
      </c>
      <c r="U111" s="18">
        <v>0</v>
      </c>
      <c r="V111" s="18">
        <v>0</v>
      </c>
      <c r="W111" s="18">
        <v>0</v>
      </c>
      <c r="X111" s="18">
        <v>0</v>
      </c>
      <c r="Y111" s="21">
        <v>1</v>
      </c>
      <c r="Z111" s="18">
        <v>0</v>
      </c>
      <c r="AA111" s="18">
        <v>0</v>
      </c>
      <c r="AB111" s="21">
        <v>1</v>
      </c>
      <c r="AC111" s="18">
        <v>0</v>
      </c>
      <c r="AD111" s="18">
        <v>0</v>
      </c>
      <c r="AE111" s="18">
        <v>0</v>
      </c>
      <c r="AF111" s="6">
        <v>0</v>
      </c>
      <c r="AG111" s="6">
        <v>0</v>
      </c>
      <c r="AH111" s="6">
        <f t="shared" si="13"/>
        <v>2</v>
      </c>
      <c r="AI111" s="14">
        <v>33.619999999999997</v>
      </c>
      <c r="AJ111" s="14">
        <f t="shared" si="14"/>
        <v>67.239999999999995</v>
      </c>
      <c r="AL111" s="52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56"/>
      <c r="BU111" s="56"/>
      <c r="BV111" s="20"/>
    </row>
    <row r="112" spans="1:74" x14ac:dyDescent="0.2">
      <c r="A112" s="36" t="s">
        <v>10</v>
      </c>
      <c r="B112" s="18">
        <v>0</v>
      </c>
      <c r="C112" s="18">
        <v>0</v>
      </c>
      <c r="D112" s="18">
        <v>0</v>
      </c>
      <c r="E112" s="18">
        <v>0</v>
      </c>
      <c r="F112" s="21">
        <v>1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  <c r="N112" s="18">
        <v>0</v>
      </c>
      <c r="O112" s="18">
        <v>0</v>
      </c>
      <c r="P112" s="18">
        <v>0</v>
      </c>
      <c r="Q112" s="18">
        <v>0</v>
      </c>
      <c r="R112" s="18">
        <v>0</v>
      </c>
      <c r="S112" s="18">
        <v>0</v>
      </c>
      <c r="T112" s="18">
        <v>0</v>
      </c>
      <c r="U112" s="18">
        <v>0</v>
      </c>
      <c r="V112" s="18">
        <v>0</v>
      </c>
      <c r="W112" s="18">
        <v>0</v>
      </c>
      <c r="X112" s="18">
        <v>0</v>
      </c>
      <c r="Y112" s="21">
        <v>0</v>
      </c>
      <c r="Z112" s="18">
        <v>0</v>
      </c>
      <c r="AA112" s="18">
        <v>0</v>
      </c>
      <c r="AB112" s="21">
        <v>0</v>
      </c>
      <c r="AC112" s="18">
        <v>0</v>
      </c>
      <c r="AD112" s="18">
        <v>0</v>
      </c>
      <c r="AE112" s="18">
        <v>0</v>
      </c>
      <c r="AF112" s="6">
        <v>0</v>
      </c>
      <c r="AG112" s="6">
        <v>0</v>
      </c>
      <c r="AH112" s="6">
        <f t="shared" si="13"/>
        <v>1</v>
      </c>
      <c r="AI112" s="14">
        <v>33.619999999999997</v>
      </c>
      <c r="AJ112" s="14">
        <f t="shared" si="14"/>
        <v>33.619999999999997</v>
      </c>
      <c r="AL112" s="52"/>
      <c r="AM112" s="19"/>
      <c r="AN112" s="19"/>
      <c r="AO112" s="19"/>
      <c r="AP112" s="19"/>
      <c r="AQ112" s="20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56"/>
      <c r="BU112" s="56"/>
      <c r="BV112" s="20"/>
    </row>
    <row r="113" spans="1:74" x14ac:dyDescent="0.2">
      <c r="A113" s="36" t="s">
        <v>11</v>
      </c>
      <c r="B113" s="18">
        <v>0</v>
      </c>
      <c r="C113" s="18">
        <v>0</v>
      </c>
      <c r="D113" s="18">
        <v>0</v>
      </c>
      <c r="E113" s="18">
        <v>0</v>
      </c>
      <c r="F113" s="21">
        <v>1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  <c r="N113" s="18">
        <v>0</v>
      </c>
      <c r="O113" s="18">
        <v>0</v>
      </c>
      <c r="P113" s="18">
        <v>0</v>
      </c>
      <c r="Q113" s="18">
        <v>0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18">
        <v>0</v>
      </c>
      <c r="X113" s="18">
        <v>0</v>
      </c>
      <c r="Y113" s="21">
        <v>1</v>
      </c>
      <c r="Z113" s="18">
        <v>0</v>
      </c>
      <c r="AA113" s="18">
        <v>0</v>
      </c>
      <c r="AB113" s="21">
        <v>1</v>
      </c>
      <c r="AC113" s="18">
        <v>0</v>
      </c>
      <c r="AD113" s="18">
        <v>0</v>
      </c>
      <c r="AE113" s="18">
        <v>0</v>
      </c>
      <c r="AF113" s="6">
        <v>0</v>
      </c>
      <c r="AG113" s="6">
        <v>0</v>
      </c>
      <c r="AH113" s="6">
        <f t="shared" si="13"/>
        <v>3</v>
      </c>
      <c r="AI113" s="14">
        <v>33.619999999999997</v>
      </c>
      <c r="AJ113" s="14">
        <f t="shared" si="14"/>
        <v>100.85999999999999</v>
      </c>
      <c r="AL113" s="52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56"/>
      <c r="BU113" s="56"/>
      <c r="BV113" s="20"/>
    </row>
    <row r="114" spans="1:74" x14ac:dyDescent="0.2">
      <c r="A114" s="36" t="s">
        <v>12</v>
      </c>
      <c r="B114" s="18">
        <v>0</v>
      </c>
      <c r="C114" s="18">
        <v>0</v>
      </c>
      <c r="D114" s="18">
        <v>0</v>
      </c>
      <c r="E114" s="18">
        <v>0</v>
      </c>
      <c r="F114" s="21">
        <v>1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  <c r="N114" s="18">
        <v>0</v>
      </c>
      <c r="O114" s="18">
        <v>0</v>
      </c>
      <c r="P114" s="18">
        <v>0</v>
      </c>
      <c r="Q114" s="18">
        <v>0</v>
      </c>
      <c r="R114" s="18">
        <v>0</v>
      </c>
      <c r="S114" s="18">
        <v>0</v>
      </c>
      <c r="T114" s="18">
        <v>0</v>
      </c>
      <c r="U114" s="18">
        <v>0</v>
      </c>
      <c r="V114" s="18">
        <v>0</v>
      </c>
      <c r="W114" s="18">
        <v>0</v>
      </c>
      <c r="X114" s="18">
        <v>0</v>
      </c>
      <c r="Y114" s="21">
        <v>0</v>
      </c>
      <c r="Z114" s="18">
        <v>0</v>
      </c>
      <c r="AA114" s="18">
        <v>0</v>
      </c>
      <c r="AB114" s="21">
        <v>1</v>
      </c>
      <c r="AC114" s="18">
        <v>0</v>
      </c>
      <c r="AD114" s="18">
        <v>0</v>
      </c>
      <c r="AE114" s="18">
        <v>0</v>
      </c>
      <c r="AF114" s="6">
        <v>0</v>
      </c>
      <c r="AG114" s="6">
        <v>0</v>
      </c>
      <c r="AH114" s="6">
        <f t="shared" si="13"/>
        <v>2</v>
      </c>
      <c r="AI114" s="23">
        <v>33.619999999999997</v>
      </c>
      <c r="AJ114" s="14">
        <f t="shared" si="14"/>
        <v>67.239999999999995</v>
      </c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56"/>
      <c r="BU114" s="56"/>
      <c r="BV114" s="20"/>
    </row>
    <row r="115" spans="1:74" ht="15.75" x14ac:dyDescent="0.25">
      <c r="A115" s="36" t="s">
        <v>13</v>
      </c>
      <c r="B115" s="18">
        <v>0</v>
      </c>
      <c r="C115" s="18">
        <v>0</v>
      </c>
      <c r="D115" s="18">
        <v>0</v>
      </c>
      <c r="E115" s="18">
        <v>0</v>
      </c>
      <c r="F115" s="21">
        <v>1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  <c r="N115" s="18">
        <v>0</v>
      </c>
      <c r="O115" s="18">
        <v>0</v>
      </c>
      <c r="P115" s="18">
        <v>0</v>
      </c>
      <c r="Q115" s="18">
        <v>0</v>
      </c>
      <c r="R115" s="18">
        <v>0</v>
      </c>
      <c r="S115" s="18">
        <v>0</v>
      </c>
      <c r="T115" s="18">
        <v>0</v>
      </c>
      <c r="U115" s="18">
        <v>0</v>
      </c>
      <c r="V115" s="18">
        <v>0</v>
      </c>
      <c r="W115" s="18">
        <v>0</v>
      </c>
      <c r="X115" s="18">
        <v>0</v>
      </c>
      <c r="Y115" s="21">
        <v>0</v>
      </c>
      <c r="Z115" s="18">
        <v>0</v>
      </c>
      <c r="AA115" s="18">
        <v>0</v>
      </c>
      <c r="AB115" s="21">
        <v>1</v>
      </c>
      <c r="AC115" s="18">
        <v>0</v>
      </c>
      <c r="AD115" s="18">
        <v>0</v>
      </c>
      <c r="AE115" s="18">
        <v>0</v>
      </c>
      <c r="AF115" s="6">
        <v>0</v>
      </c>
      <c r="AG115" s="6">
        <v>0</v>
      </c>
      <c r="AH115" s="6">
        <f t="shared" si="13"/>
        <v>2</v>
      </c>
      <c r="AI115" s="14">
        <v>33.619999999999997</v>
      </c>
      <c r="AJ115" s="14">
        <f t="shared" si="14"/>
        <v>67.239999999999995</v>
      </c>
      <c r="AL115" s="53"/>
      <c r="AM115" s="57"/>
      <c r="AN115" s="57"/>
      <c r="AO115" s="57"/>
      <c r="AP115" s="57"/>
      <c r="AQ115" s="57"/>
      <c r="AR115" s="57"/>
      <c r="AS115" s="57"/>
      <c r="AT115" s="57"/>
      <c r="AU115" s="19"/>
      <c r="AV115" s="57"/>
      <c r="AW115" s="57"/>
      <c r="AX115" s="57"/>
      <c r="AY115" s="57"/>
      <c r="AZ115" s="57"/>
      <c r="BA115" s="57"/>
      <c r="BB115" s="57"/>
      <c r="BC115" s="57"/>
      <c r="BD115" s="57"/>
      <c r="BE115" s="57"/>
      <c r="BF115" s="57"/>
      <c r="BG115" s="57"/>
      <c r="BH115" s="57"/>
      <c r="BI115" s="57"/>
      <c r="BJ115" s="57"/>
      <c r="BK115" s="57"/>
      <c r="BL115" s="57"/>
      <c r="BM115" s="57"/>
      <c r="BN115" s="57"/>
      <c r="BO115" s="57"/>
      <c r="BP115" s="57"/>
      <c r="BQ115" s="57"/>
      <c r="BR115" s="57"/>
      <c r="BS115" s="19"/>
      <c r="BT115" s="19"/>
      <c r="BU115" s="19"/>
      <c r="BV115" s="20"/>
    </row>
    <row r="116" spans="1:74" x14ac:dyDescent="0.2">
      <c r="A116" s="36" t="s">
        <v>29</v>
      </c>
      <c r="B116" s="18">
        <v>0</v>
      </c>
      <c r="C116" s="18">
        <v>0</v>
      </c>
      <c r="D116" s="18">
        <v>0</v>
      </c>
      <c r="E116" s="18">
        <v>0</v>
      </c>
      <c r="F116" s="21">
        <v>1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18">
        <v>0</v>
      </c>
      <c r="O116" s="18">
        <v>0</v>
      </c>
      <c r="P116" s="18">
        <v>0</v>
      </c>
      <c r="Q116" s="18">
        <v>0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21">
        <v>1</v>
      </c>
      <c r="Z116" s="18">
        <v>0</v>
      </c>
      <c r="AA116" s="18">
        <v>0</v>
      </c>
      <c r="AB116" s="21">
        <v>1</v>
      </c>
      <c r="AC116" s="18">
        <v>0</v>
      </c>
      <c r="AD116" s="18">
        <v>0</v>
      </c>
      <c r="AE116" s="18">
        <v>0</v>
      </c>
      <c r="AF116" s="6">
        <v>0</v>
      </c>
      <c r="AG116" s="6">
        <v>0</v>
      </c>
      <c r="AH116" s="6">
        <f t="shared" si="13"/>
        <v>3</v>
      </c>
      <c r="AI116" s="23">
        <v>33.619999999999997</v>
      </c>
      <c r="AJ116" s="14">
        <f t="shared" si="14"/>
        <v>100.85999999999999</v>
      </c>
      <c r="AL116" s="54"/>
      <c r="AM116" s="51"/>
      <c r="AN116" s="51"/>
      <c r="AO116" s="51"/>
      <c r="AP116" s="51"/>
      <c r="AQ116" s="51"/>
      <c r="AR116" s="51"/>
      <c r="AS116" s="51"/>
      <c r="AT116" s="51"/>
      <c r="AU116" s="19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  <c r="BH116" s="51"/>
      <c r="BI116" s="51"/>
      <c r="BJ116" s="51"/>
      <c r="BK116" s="51"/>
      <c r="BL116" s="51"/>
      <c r="BM116" s="51"/>
      <c r="BN116" s="51"/>
      <c r="BO116" s="51"/>
      <c r="BP116" s="51"/>
      <c r="BQ116" s="55"/>
      <c r="BR116" s="55"/>
      <c r="BS116" s="55"/>
      <c r="BT116" s="55"/>
      <c r="BU116" s="55"/>
      <c r="BV116" s="20"/>
    </row>
    <row r="117" spans="1:74" x14ac:dyDescent="0.2">
      <c r="A117" s="36" t="s">
        <v>14</v>
      </c>
      <c r="B117" s="18">
        <v>0</v>
      </c>
      <c r="C117" s="18">
        <v>0</v>
      </c>
      <c r="D117" s="18">
        <v>0</v>
      </c>
      <c r="E117" s="18">
        <v>0</v>
      </c>
      <c r="F117" s="21">
        <v>1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18">
        <v>0</v>
      </c>
      <c r="O117" s="18">
        <v>0</v>
      </c>
      <c r="P117" s="18">
        <v>0</v>
      </c>
      <c r="Q117" s="18">
        <v>0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0</v>
      </c>
      <c r="Y117" s="21">
        <v>1</v>
      </c>
      <c r="Z117" s="18">
        <v>0</v>
      </c>
      <c r="AA117" s="18">
        <v>0</v>
      </c>
      <c r="AB117" s="21">
        <v>1</v>
      </c>
      <c r="AC117" s="18">
        <v>0</v>
      </c>
      <c r="AD117" s="18">
        <v>0</v>
      </c>
      <c r="AE117" s="18">
        <v>0</v>
      </c>
      <c r="AF117" s="6">
        <v>0</v>
      </c>
      <c r="AG117" s="6">
        <v>0</v>
      </c>
      <c r="AH117" s="6">
        <f t="shared" si="13"/>
        <v>3</v>
      </c>
      <c r="AI117" s="14">
        <v>33.619999999999997</v>
      </c>
      <c r="AJ117" s="14">
        <f t="shared" si="14"/>
        <v>100.85999999999999</v>
      </c>
      <c r="AL117" s="52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  <c r="BT117" s="56"/>
      <c r="BU117" s="56"/>
      <c r="BV117" s="20"/>
    </row>
    <row r="118" spans="1:74" x14ac:dyDescent="0.2">
      <c r="A118" s="36" t="s">
        <v>15</v>
      </c>
      <c r="B118" s="18">
        <v>0</v>
      </c>
      <c r="C118" s="18">
        <v>0</v>
      </c>
      <c r="D118" s="18">
        <v>0</v>
      </c>
      <c r="E118" s="18">
        <v>0</v>
      </c>
      <c r="F118" s="21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  <c r="N118" s="18">
        <v>0</v>
      </c>
      <c r="O118" s="18">
        <v>0</v>
      </c>
      <c r="P118" s="18">
        <v>0</v>
      </c>
      <c r="Q118" s="18">
        <v>0</v>
      </c>
      <c r="R118" s="18">
        <v>0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21">
        <v>1</v>
      </c>
      <c r="Z118" s="18">
        <v>0</v>
      </c>
      <c r="AA118" s="18">
        <v>0</v>
      </c>
      <c r="AB118" s="21">
        <v>0</v>
      </c>
      <c r="AC118" s="18">
        <v>0</v>
      </c>
      <c r="AD118" s="18">
        <v>0</v>
      </c>
      <c r="AE118" s="18">
        <v>0</v>
      </c>
      <c r="AF118" s="6">
        <v>0</v>
      </c>
      <c r="AG118" s="6">
        <v>0</v>
      </c>
      <c r="AH118" s="6">
        <f t="shared" si="13"/>
        <v>1</v>
      </c>
      <c r="AI118" s="23">
        <v>33.619999999999997</v>
      </c>
      <c r="AJ118" s="14">
        <f t="shared" si="14"/>
        <v>33.619999999999997</v>
      </c>
      <c r="AL118" s="52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  <c r="BH118" s="19"/>
      <c r="BI118" s="19"/>
      <c r="BJ118" s="19"/>
      <c r="BK118" s="19"/>
      <c r="BL118" s="19"/>
      <c r="BM118" s="19"/>
      <c r="BN118" s="19"/>
      <c r="BO118" s="19"/>
      <c r="BP118" s="19"/>
      <c r="BQ118" s="19"/>
      <c r="BR118" s="19"/>
      <c r="BS118" s="19"/>
      <c r="BT118" s="56"/>
      <c r="BU118" s="56"/>
      <c r="BV118" s="20"/>
    </row>
    <row r="119" spans="1:74" x14ac:dyDescent="0.2">
      <c r="A119" s="36" t="s">
        <v>16</v>
      </c>
      <c r="B119" s="18">
        <v>0</v>
      </c>
      <c r="C119" s="18">
        <v>0</v>
      </c>
      <c r="D119" s="18">
        <v>0</v>
      </c>
      <c r="E119" s="18">
        <v>0</v>
      </c>
      <c r="F119" s="21">
        <v>1</v>
      </c>
      <c r="G119" s="18">
        <v>0</v>
      </c>
      <c r="H119" s="18">
        <v>0</v>
      </c>
      <c r="I119" s="18">
        <v>0</v>
      </c>
      <c r="J119" s="18">
        <v>0</v>
      </c>
      <c r="K119" s="18">
        <v>0</v>
      </c>
      <c r="L119" s="18">
        <v>0</v>
      </c>
      <c r="M119" s="18">
        <v>0</v>
      </c>
      <c r="N119" s="18">
        <v>0</v>
      </c>
      <c r="O119" s="18">
        <v>0</v>
      </c>
      <c r="P119" s="18">
        <v>0</v>
      </c>
      <c r="Q119" s="18">
        <v>0</v>
      </c>
      <c r="R119" s="18">
        <v>0</v>
      </c>
      <c r="S119" s="18">
        <v>0</v>
      </c>
      <c r="T119" s="18">
        <v>0</v>
      </c>
      <c r="U119" s="18">
        <v>0</v>
      </c>
      <c r="V119" s="18">
        <v>0</v>
      </c>
      <c r="W119" s="18">
        <v>0</v>
      </c>
      <c r="X119" s="18">
        <v>0</v>
      </c>
      <c r="Y119" s="21">
        <v>1</v>
      </c>
      <c r="Z119" s="18">
        <v>0</v>
      </c>
      <c r="AA119" s="18">
        <v>0</v>
      </c>
      <c r="AB119" s="21">
        <v>1</v>
      </c>
      <c r="AC119" s="18">
        <v>0</v>
      </c>
      <c r="AD119" s="18">
        <v>0</v>
      </c>
      <c r="AE119" s="18">
        <v>0</v>
      </c>
      <c r="AF119" s="6">
        <v>0</v>
      </c>
      <c r="AG119" s="6">
        <v>0</v>
      </c>
      <c r="AH119" s="6">
        <f t="shared" si="13"/>
        <v>3</v>
      </c>
      <c r="AI119" s="14">
        <v>33.619999999999997</v>
      </c>
      <c r="AJ119" s="14">
        <f t="shared" si="14"/>
        <v>100.85999999999999</v>
      </c>
      <c r="AL119" s="52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56"/>
      <c r="BU119" s="56"/>
      <c r="BV119" s="20"/>
    </row>
    <row r="120" spans="1:74" s="9" customFormat="1" x14ac:dyDescent="0.2">
      <c r="A120" s="36" t="s">
        <v>1</v>
      </c>
      <c r="B120" s="18">
        <v>0</v>
      </c>
      <c r="C120" s="18">
        <v>0</v>
      </c>
      <c r="D120" s="18">
        <v>0</v>
      </c>
      <c r="E120" s="18">
        <v>0</v>
      </c>
      <c r="F120" s="21">
        <v>1</v>
      </c>
      <c r="G120" s="18">
        <v>0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0</v>
      </c>
      <c r="N120" s="18">
        <v>0</v>
      </c>
      <c r="O120" s="18">
        <v>0</v>
      </c>
      <c r="P120" s="18">
        <v>0</v>
      </c>
      <c r="Q120" s="18">
        <v>0</v>
      </c>
      <c r="R120" s="18">
        <v>0</v>
      </c>
      <c r="S120" s="18">
        <v>0</v>
      </c>
      <c r="T120" s="18">
        <v>0</v>
      </c>
      <c r="U120" s="18">
        <v>0</v>
      </c>
      <c r="V120" s="18">
        <v>0</v>
      </c>
      <c r="W120" s="18">
        <v>0</v>
      </c>
      <c r="X120" s="18">
        <v>0</v>
      </c>
      <c r="Y120" s="21">
        <v>1</v>
      </c>
      <c r="Z120" s="18">
        <v>0</v>
      </c>
      <c r="AA120" s="18">
        <v>0</v>
      </c>
      <c r="AB120" s="21">
        <v>0</v>
      </c>
      <c r="AC120" s="18">
        <v>0</v>
      </c>
      <c r="AD120" s="18">
        <v>0</v>
      </c>
      <c r="AE120" s="18">
        <v>0</v>
      </c>
      <c r="AF120" s="6">
        <v>0</v>
      </c>
      <c r="AG120" s="6">
        <v>0</v>
      </c>
      <c r="AH120" s="6">
        <f t="shared" si="13"/>
        <v>2</v>
      </c>
      <c r="AI120" s="14">
        <v>33.619999999999997</v>
      </c>
      <c r="AJ120" s="14">
        <f t="shared" si="14"/>
        <v>67.239999999999995</v>
      </c>
      <c r="AK120" s="3"/>
      <c r="AL120" s="52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  <c r="BF120" s="19"/>
      <c r="BG120" s="19"/>
      <c r="BH120" s="19"/>
      <c r="BI120" s="19"/>
      <c r="BJ120" s="19"/>
      <c r="BK120" s="19"/>
      <c r="BL120" s="19"/>
      <c r="BM120" s="19"/>
      <c r="BN120" s="19"/>
      <c r="BO120" s="19"/>
      <c r="BP120" s="19"/>
      <c r="BQ120" s="19"/>
      <c r="BR120" s="19"/>
      <c r="BS120" s="19"/>
      <c r="BT120" s="56"/>
      <c r="BU120" s="56"/>
      <c r="BV120" s="19"/>
    </row>
    <row r="121" spans="1:74" x14ac:dyDescent="0.2">
      <c r="A121" s="36" t="s">
        <v>17</v>
      </c>
      <c r="B121" s="18">
        <v>0</v>
      </c>
      <c r="C121" s="18">
        <v>0</v>
      </c>
      <c r="D121" s="18">
        <v>0</v>
      </c>
      <c r="E121" s="18">
        <v>0</v>
      </c>
      <c r="F121" s="21">
        <v>1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  <c r="N121" s="18">
        <v>0</v>
      </c>
      <c r="O121" s="18">
        <v>0</v>
      </c>
      <c r="P121" s="18">
        <v>0</v>
      </c>
      <c r="Q121" s="18">
        <v>0</v>
      </c>
      <c r="R121" s="18">
        <v>0</v>
      </c>
      <c r="S121" s="18">
        <v>0</v>
      </c>
      <c r="T121" s="18">
        <v>0</v>
      </c>
      <c r="U121" s="18">
        <v>0</v>
      </c>
      <c r="V121" s="18">
        <v>0</v>
      </c>
      <c r="W121" s="18">
        <v>0</v>
      </c>
      <c r="X121" s="18">
        <v>0</v>
      </c>
      <c r="Y121" s="21">
        <v>1</v>
      </c>
      <c r="Z121" s="18">
        <v>0</v>
      </c>
      <c r="AA121" s="18">
        <v>0</v>
      </c>
      <c r="AB121" s="21">
        <v>1</v>
      </c>
      <c r="AC121" s="18">
        <v>0</v>
      </c>
      <c r="AD121" s="18">
        <v>0</v>
      </c>
      <c r="AE121" s="18">
        <v>0</v>
      </c>
      <c r="AF121" s="6">
        <v>0</v>
      </c>
      <c r="AG121" s="6">
        <v>0</v>
      </c>
      <c r="AH121" s="6">
        <f t="shared" si="13"/>
        <v>3</v>
      </c>
      <c r="AI121" s="14">
        <v>33.619999999999997</v>
      </c>
      <c r="AJ121" s="14">
        <f t="shared" si="14"/>
        <v>100.85999999999999</v>
      </c>
      <c r="AL121" s="52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  <c r="BT121" s="56"/>
      <c r="BU121" s="56"/>
      <c r="BV121" s="20"/>
    </row>
    <row r="122" spans="1:74" x14ac:dyDescent="0.2">
      <c r="A122" s="36" t="s">
        <v>7</v>
      </c>
      <c r="B122" s="18">
        <v>0</v>
      </c>
      <c r="C122" s="18">
        <v>0</v>
      </c>
      <c r="D122" s="18">
        <v>0</v>
      </c>
      <c r="E122" s="18">
        <v>0</v>
      </c>
      <c r="F122" s="21">
        <v>1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  <c r="N122" s="18">
        <v>0</v>
      </c>
      <c r="O122" s="18">
        <v>0</v>
      </c>
      <c r="P122" s="18">
        <v>0</v>
      </c>
      <c r="Q122" s="18">
        <v>0</v>
      </c>
      <c r="R122" s="18">
        <v>0</v>
      </c>
      <c r="S122" s="18">
        <v>0</v>
      </c>
      <c r="T122" s="18">
        <v>0</v>
      </c>
      <c r="U122" s="18">
        <v>0</v>
      </c>
      <c r="V122" s="18">
        <v>0</v>
      </c>
      <c r="W122" s="18">
        <v>0</v>
      </c>
      <c r="X122" s="18">
        <v>0</v>
      </c>
      <c r="Y122" s="21">
        <v>1</v>
      </c>
      <c r="Z122" s="18">
        <v>0</v>
      </c>
      <c r="AA122" s="18">
        <v>0</v>
      </c>
      <c r="AB122" s="21">
        <v>1</v>
      </c>
      <c r="AC122" s="18">
        <v>0</v>
      </c>
      <c r="AD122" s="18">
        <v>0</v>
      </c>
      <c r="AE122" s="18">
        <v>0</v>
      </c>
      <c r="AF122" s="6">
        <v>0</v>
      </c>
      <c r="AG122" s="6">
        <v>0</v>
      </c>
      <c r="AH122" s="6">
        <f t="shared" si="13"/>
        <v>3</v>
      </c>
      <c r="AI122" s="14">
        <v>33.619999999999997</v>
      </c>
      <c r="AJ122" s="14">
        <f t="shared" si="14"/>
        <v>100.85999999999999</v>
      </c>
      <c r="AL122" s="52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  <c r="BP122" s="19"/>
      <c r="BQ122" s="19"/>
      <c r="BR122" s="19"/>
      <c r="BS122" s="19"/>
      <c r="BT122" s="56"/>
      <c r="BU122" s="56"/>
      <c r="BV122" s="20"/>
    </row>
    <row r="123" spans="1:74" x14ac:dyDescent="0.2">
      <c r="A123" s="36" t="s">
        <v>18</v>
      </c>
      <c r="B123" s="18">
        <v>0</v>
      </c>
      <c r="C123" s="18">
        <v>0</v>
      </c>
      <c r="D123" s="18">
        <v>0</v>
      </c>
      <c r="E123" s="18">
        <v>0</v>
      </c>
      <c r="F123" s="21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  <c r="N123" s="18">
        <v>0</v>
      </c>
      <c r="O123" s="18">
        <v>0</v>
      </c>
      <c r="P123" s="18">
        <v>0</v>
      </c>
      <c r="Q123" s="18">
        <v>0</v>
      </c>
      <c r="R123" s="18">
        <v>0</v>
      </c>
      <c r="S123" s="18">
        <v>0</v>
      </c>
      <c r="T123" s="18">
        <v>0</v>
      </c>
      <c r="U123" s="18">
        <v>0</v>
      </c>
      <c r="V123" s="18">
        <v>0</v>
      </c>
      <c r="W123" s="18">
        <v>0</v>
      </c>
      <c r="X123" s="18">
        <v>0</v>
      </c>
      <c r="Y123" s="21">
        <v>1</v>
      </c>
      <c r="Z123" s="18">
        <v>0</v>
      </c>
      <c r="AA123" s="18">
        <v>0</v>
      </c>
      <c r="AB123" s="21">
        <v>1</v>
      </c>
      <c r="AC123" s="18">
        <v>0</v>
      </c>
      <c r="AD123" s="18">
        <v>0</v>
      </c>
      <c r="AE123" s="18">
        <v>0</v>
      </c>
      <c r="AF123" s="6">
        <v>0</v>
      </c>
      <c r="AG123" s="6">
        <v>0</v>
      </c>
      <c r="AH123" s="6">
        <f t="shared" si="13"/>
        <v>2</v>
      </c>
      <c r="AI123" s="14">
        <v>33.619999999999997</v>
      </c>
      <c r="AJ123" s="14">
        <f t="shared" si="14"/>
        <v>67.239999999999995</v>
      </c>
      <c r="AL123" s="52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  <c r="BP123" s="19"/>
      <c r="BQ123" s="19"/>
      <c r="BR123" s="19"/>
      <c r="BS123" s="19"/>
      <c r="BT123" s="56"/>
      <c r="BU123" s="56"/>
      <c r="BV123" s="20"/>
    </row>
    <row r="124" spans="1:74" x14ac:dyDescent="0.2">
      <c r="A124" s="36" t="s">
        <v>38</v>
      </c>
      <c r="B124" s="18">
        <v>0</v>
      </c>
      <c r="C124" s="18">
        <v>0</v>
      </c>
      <c r="D124" s="18">
        <v>0</v>
      </c>
      <c r="E124" s="18">
        <v>0</v>
      </c>
      <c r="F124" s="21">
        <v>1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  <c r="N124" s="18">
        <v>0</v>
      </c>
      <c r="O124" s="18">
        <v>0</v>
      </c>
      <c r="P124" s="18">
        <v>0</v>
      </c>
      <c r="Q124" s="18">
        <v>0</v>
      </c>
      <c r="R124" s="18">
        <v>0</v>
      </c>
      <c r="S124" s="18">
        <v>0</v>
      </c>
      <c r="T124" s="18">
        <v>0</v>
      </c>
      <c r="U124" s="18">
        <v>0</v>
      </c>
      <c r="V124" s="18">
        <v>0</v>
      </c>
      <c r="W124" s="18">
        <v>0</v>
      </c>
      <c r="X124" s="18">
        <v>0</v>
      </c>
      <c r="Y124" s="21">
        <v>1</v>
      </c>
      <c r="Z124" s="18">
        <v>0</v>
      </c>
      <c r="AA124" s="18">
        <v>0</v>
      </c>
      <c r="AB124" s="21">
        <v>1</v>
      </c>
      <c r="AC124" s="18">
        <v>0</v>
      </c>
      <c r="AD124" s="18">
        <v>0</v>
      </c>
      <c r="AE124" s="18">
        <v>0</v>
      </c>
      <c r="AF124" s="6">
        <v>0</v>
      </c>
      <c r="AG124" s="6">
        <v>0</v>
      </c>
      <c r="AH124" s="6">
        <f t="shared" si="13"/>
        <v>3</v>
      </c>
      <c r="AI124" s="14">
        <v>33.619999999999997</v>
      </c>
      <c r="AJ124" s="14">
        <f t="shared" si="14"/>
        <v>100.85999999999999</v>
      </c>
      <c r="AL124" s="52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  <c r="BP124" s="19"/>
      <c r="BQ124" s="19"/>
      <c r="BR124" s="19"/>
      <c r="BS124" s="19"/>
      <c r="BT124" s="56"/>
      <c r="BU124" s="56"/>
      <c r="BV124" s="20"/>
    </row>
    <row r="125" spans="1:74" x14ac:dyDescent="0.2">
      <c r="A125" s="36" t="s">
        <v>39</v>
      </c>
      <c r="B125" s="18">
        <v>0</v>
      </c>
      <c r="C125" s="18">
        <v>0</v>
      </c>
      <c r="D125" s="18">
        <v>0</v>
      </c>
      <c r="E125" s="18">
        <v>0</v>
      </c>
      <c r="F125" s="21">
        <v>1</v>
      </c>
      <c r="G125" s="18">
        <v>0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0</v>
      </c>
      <c r="N125" s="18">
        <v>0</v>
      </c>
      <c r="O125" s="18">
        <v>0</v>
      </c>
      <c r="P125" s="18">
        <v>0</v>
      </c>
      <c r="Q125" s="18">
        <v>0</v>
      </c>
      <c r="R125" s="18">
        <v>0</v>
      </c>
      <c r="S125" s="18">
        <v>0</v>
      </c>
      <c r="T125" s="18">
        <v>0</v>
      </c>
      <c r="U125" s="18">
        <v>0</v>
      </c>
      <c r="V125" s="18">
        <v>0</v>
      </c>
      <c r="W125" s="18">
        <v>0</v>
      </c>
      <c r="X125" s="18">
        <v>0</v>
      </c>
      <c r="Y125" s="21">
        <v>1</v>
      </c>
      <c r="Z125" s="18">
        <v>0</v>
      </c>
      <c r="AA125" s="18">
        <v>0</v>
      </c>
      <c r="AB125" s="21">
        <v>1</v>
      </c>
      <c r="AC125" s="18">
        <v>0</v>
      </c>
      <c r="AD125" s="18">
        <v>0</v>
      </c>
      <c r="AE125" s="18">
        <v>0</v>
      </c>
      <c r="AF125" s="6">
        <v>0</v>
      </c>
      <c r="AG125" s="6">
        <v>0</v>
      </c>
      <c r="AH125" s="6">
        <f t="shared" si="13"/>
        <v>3</v>
      </c>
      <c r="AI125" s="14">
        <v>33.619999999999997</v>
      </c>
      <c r="AJ125" s="14">
        <f t="shared" si="14"/>
        <v>100.85999999999999</v>
      </c>
      <c r="AL125" s="52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  <c r="BP125" s="19"/>
      <c r="BQ125" s="19"/>
      <c r="BR125" s="19"/>
      <c r="BS125" s="19"/>
      <c r="BT125" s="56"/>
      <c r="BU125" s="56"/>
      <c r="BV125" s="20"/>
    </row>
    <row r="126" spans="1:74" x14ac:dyDescent="0.2">
      <c r="A126" s="36" t="s">
        <v>19</v>
      </c>
      <c r="B126" s="18">
        <v>0</v>
      </c>
      <c r="C126" s="18">
        <v>0</v>
      </c>
      <c r="D126" s="18">
        <v>0</v>
      </c>
      <c r="E126" s="18">
        <v>0</v>
      </c>
      <c r="F126" s="21">
        <v>1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  <c r="N126" s="18">
        <v>0</v>
      </c>
      <c r="O126" s="18">
        <v>0</v>
      </c>
      <c r="P126" s="18">
        <v>0</v>
      </c>
      <c r="Q126" s="18">
        <v>0</v>
      </c>
      <c r="R126" s="18">
        <v>0</v>
      </c>
      <c r="S126" s="18">
        <v>0</v>
      </c>
      <c r="T126" s="18">
        <v>0</v>
      </c>
      <c r="U126" s="18">
        <v>0</v>
      </c>
      <c r="V126" s="18">
        <v>0</v>
      </c>
      <c r="W126" s="18">
        <v>0</v>
      </c>
      <c r="X126" s="18">
        <v>0</v>
      </c>
      <c r="Y126" s="21">
        <v>1</v>
      </c>
      <c r="Z126" s="18">
        <v>0</v>
      </c>
      <c r="AA126" s="18">
        <v>0</v>
      </c>
      <c r="AB126" s="21">
        <v>1</v>
      </c>
      <c r="AC126" s="18">
        <v>0</v>
      </c>
      <c r="AD126" s="18">
        <v>0</v>
      </c>
      <c r="AE126" s="18">
        <v>0</v>
      </c>
      <c r="AF126" s="6">
        <v>0</v>
      </c>
      <c r="AG126" s="6">
        <v>0</v>
      </c>
      <c r="AH126" s="6">
        <f t="shared" si="13"/>
        <v>3</v>
      </c>
      <c r="AI126" s="14">
        <v>33.619999999999997</v>
      </c>
      <c r="AJ126" s="14">
        <f t="shared" si="14"/>
        <v>100.85999999999999</v>
      </c>
      <c r="AL126" s="52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  <c r="BP126" s="19"/>
      <c r="BQ126" s="19"/>
      <c r="BR126" s="19"/>
      <c r="BS126" s="19"/>
      <c r="BT126" s="56"/>
      <c r="BU126" s="56"/>
      <c r="BV126" s="20"/>
    </row>
    <row r="127" spans="1:74" x14ac:dyDescent="0.2">
      <c r="A127" s="36" t="s">
        <v>21</v>
      </c>
      <c r="B127" s="18">
        <v>0</v>
      </c>
      <c r="C127" s="18">
        <v>0</v>
      </c>
      <c r="D127" s="18">
        <v>0</v>
      </c>
      <c r="E127" s="18">
        <v>0</v>
      </c>
      <c r="F127" s="21">
        <v>1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  <c r="N127" s="18">
        <v>0</v>
      </c>
      <c r="O127" s="18">
        <v>0</v>
      </c>
      <c r="P127" s="18">
        <v>0</v>
      </c>
      <c r="Q127" s="18">
        <v>0</v>
      </c>
      <c r="R127" s="18">
        <v>0</v>
      </c>
      <c r="S127" s="18">
        <v>0</v>
      </c>
      <c r="T127" s="18">
        <v>0</v>
      </c>
      <c r="U127" s="18">
        <v>0</v>
      </c>
      <c r="V127" s="18">
        <v>0</v>
      </c>
      <c r="W127" s="18">
        <v>0</v>
      </c>
      <c r="X127" s="18">
        <v>0</v>
      </c>
      <c r="Y127" s="21">
        <v>1</v>
      </c>
      <c r="Z127" s="18">
        <v>0</v>
      </c>
      <c r="AA127" s="18">
        <v>0</v>
      </c>
      <c r="AB127" s="21">
        <v>1</v>
      </c>
      <c r="AC127" s="18">
        <v>0</v>
      </c>
      <c r="AD127" s="18">
        <v>0</v>
      </c>
      <c r="AE127" s="18">
        <v>0</v>
      </c>
      <c r="AF127" s="6">
        <v>0</v>
      </c>
      <c r="AG127" s="6">
        <v>0</v>
      </c>
      <c r="AH127" s="6">
        <f t="shared" si="13"/>
        <v>3</v>
      </c>
      <c r="AI127" s="14">
        <v>33.619999999999997</v>
      </c>
      <c r="AJ127" s="14">
        <f t="shared" si="14"/>
        <v>100.85999999999999</v>
      </c>
      <c r="AL127" s="52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  <c r="BP127" s="19"/>
      <c r="BQ127" s="19"/>
      <c r="BR127" s="19"/>
      <c r="BS127" s="19"/>
      <c r="BT127" s="56"/>
      <c r="BU127" s="56"/>
      <c r="BV127" s="20"/>
    </row>
    <row r="128" spans="1:74" x14ac:dyDescent="0.2">
      <c r="A128" s="36" t="s">
        <v>41</v>
      </c>
      <c r="B128" s="18">
        <v>0</v>
      </c>
      <c r="C128" s="18">
        <v>0</v>
      </c>
      <c r="D128" s="18">
        <v>0</v>
      </c>
      <c r="E128" s="18">
        <v>0</v>
      </c>
      <c r="F128" s="21">
        <v>1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  <c r="N128" s="18">
        <v>0</v>
      </c>
      <c r="O128" s="18">
        <v>0</v>
      </c>
      <c r="P128" s="18">
        <v>0</v>
      </c>
      <c r="Q128" s="18">
        <v>0</v>
      </c>
      <c r="R128" s="18">
        <v>0</v>
      </c>
      <c r="S128" s="18">
        <v>0</v>
      </c>
      <c r="T128" s="18">
        <v>0</v>
      </c>
      <c r="U128" s="18">
        <v>0</v>
      </c>
      <c r="V128" s="18">
        <v>0</v>
      </c>
      <c r="W128" s="18">
        <v>0</v>
      </c>
      <c r="X128" s="18">
        <v>0</v>
      </c>
      <c r="Y128" s="21">
        <v>1</v>
      </c>
      <c r="Z128" s="18">
        <v>0</v>
      </c>
      <c r="AA128" s="18">
        <v>0</v>
      </c>
      <c r="AB128" s="21">
        <v>1</v>
      </c>
      <c r="AC128" s="18">
        <v>0</v>
      </c>
      <c r="AD128" s="18">
        <v>0</v>
      </c>
      <c r="AE128" s="18">
        <v>0</v>
      </c>
      <c r="AF128" s="18">
        <v>0</v>
      </c>
      <c r="AG128" s="18">
        <v>0</v>
      </c>
      <c r="AH128" s="18">
        <f t="shared" si="13"/>
        <v>3</v>
      </c>
      <c r="AI128" s="14">
        <v>33.619999999999997</v>
      </c>
      <c r="AJ128" s="14">
        <f>AH128*AI128</f>
        <v>100.85999999999999</v>
      </c>
      <c r="AL128" s="52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  <c r="BP128" s="19"/>
      <c r="BQ128" s="19"/>
      <c r="BR128" s="19"/>
      <c r="BS128" s="19"/>
      <c r="BT128" s="56"/>
      <c r="BU128" s="56"/>
      <c r="BV128" s="20"/>
    </row>
    <row r="129" spans="1:74" x14ac:dyDescent="0.2">
      <c r="A129" s="36" t="s">
        <v>20</v>
      </c>
      <c r="B129" s="18">
        <v>0</v>
      </c>
      <c r="C129" s="18">
        <v>0</v>
      </c>
      <c r="D129" s="18">
        <v>0</v>
      </c>
      <c r="E129" s="18">
        <v>0</v>
      </c>
      <c r="F129" s="21">
        <v>1</v>
      </c>
      <c r="G129" s="18">
        <v>0</v>
      </c>
      <c r="H129" s="18">
        <v>0</v>
      </c>
      <c r="I129" s="18">
        <v>0</v>
      </c>
      <c r="J129" s="18">
        <v>0</v>
      </c>
      <c r="K129" s="18">
        <v>0</v>
      </c>
      <c r="L129" s="18">
        <v>0</v>
      </c>
      <c r="M129" s="18">
        <v>0</v>
      </c>
      <c r="N129" s="18">
        <v>0</v>
      </c>
      <c r="O129" s="18">
        <v>0</v>
      </c>
      <c r="P129" s="18">
        <v>0</v>
      </c>
      <c r="Q129" s="18">
        <v>0</v>
      </c>
      <c r="R129" s="18">
        <v>0</v>
      </c>
      <c r="S129" s="18">
        <v>0</v>
      </c>
      <c r="T129" s="18">
        <v>0</v>
      </c>
      <c r="U129" s="18">
        <v>0</v>
      </c>
      <c r="V129" s="18">
        <v>0</v>
      </c>
      <c r="W129" s="18">
        <v>0</v>
      </c>
      <c r="X129" s="18">
        <v>0</v>
      </c>
      <c r="Y129" s="21">
        <v>1</v>
      </c>
      <c r="Z129" s="18">
        <v>0</v>
      </c>
      <c r="AA129" s="18">
        <v>0</v>
      </c>
      <c r="AB129" s="21">
        <v>1</v>
      </c>
      <c r="AC129" s="18">
        <v>0</v>
      </c>
      <c r="AD129" s="18">
        <v>0</v>
      </c>
      <c r="AE129" s="18">
        <v>0</v>
      </c>
      <c r="AF129" s="6">
        <v>0</v>
      </c>
      <c r="AG129" s="6">
        <v>0</v>
      </c>
      <c r="AH129" s="6">
        <f t="shared" si="13"/>
        <v>3</v>
      </c>
      <c r="AI129" s="14">
        <v>33.619999999999997</v>
      </c>
      <c r="AJ129" s="14">
        <f t="shared" si="14"/>
        <v>100.85999999999999</v>
      </c>
      <c r="AL129" s="52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  <c r="BP129" s="19"/>
      <c r="BQ129" s="19"/>
      <c r="BR129" s="19"/>
      <c r="BS129" s="19"/>
      <c r="BT129" s="56"/>
      <c r="BU129" s="56"/>
      <c r="BV129" s="20"/>
    </row>
    <row r="130" spans="1:74" x14ac:dyDescent="0.2">
      <c r="A130" s="36" t="s">
        <v>22</v>
      </c>
      <c r="B130" s="18">
        <v>0</v>
      </c>
      <c r="C130" s="18">
        <v>0</v>
      </c>
      <c r="D130" s="18">
        <v>0</v>
      </c>
      <c r="E130" s="18">
        <v>0</v>
      </c>
      <c r="F130" s="21">
        <v>1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  <c r="N130" s="18">
        <v>0</v>
      </c>
      <c r="O130" s="18">
        <v>0</v>
      </c>
      <c r="P130" s="18">
        <v>0</v>
      </c>
      <c r="Q130" s="18">
        <v>0</v>
      </c>
      <c r="R130" s="18">
        <v>0</v>
      </c>
      <c r="S130" s="18">
        <v>0</v>
      </c>
      <c r="T130" s="18">
        <v>0</v>
      </c>
      <c r="U130" s="18">
        <v>0</v>
      </c>
      <c r="V130" s="18">
        <v>0</v>
      </c>
      <c r="W130" s="18">
        <v>0</v>
      </c>
      <c r="X130" s="18">
        <v>0</v>
      </c>
      <c r="Y130" s="21">
        <v>1</v>
      </c>
      <c r="Z130" s="18">
        <v>0</v>
      </c>
      <c r="AA130" s="18">
        <v>0</v>
      </c>
      <c r="AB130" s="21">
        <v>1</v>
      </c>
      <c r="AC130" s="18">
        <v>0</v>
      </c>
      <c r="AD130" s="18">
        <v>0</v>
      </c>
      <c r="AE130" s="18"/>
      <c r="AF130" s="6">
        <v>0</v>
      </c>
      <c r="AG130" s="6">
        <v>0</v>
      </c>
      <c r="AH130" s="6">
        <f t="shared" si="13"/>
        <v>3</v>
      </c>
      <c r="AI130" s="14">
        <v>33.619999999999997</v>
      </c>
      <c r="AJ130" s="14">
        <f t="shared" si="14"/>
        <v>100.85999999999999</v>
      </c>
      <c r="AL130" s="52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  <c r="BP130" s="19"/>
      <c r="BQ130" s="19"/>
      <c r="BR130" s="19"/>
      <c r="BS130" s="19"/>
      <c r="BT130" s="56"/>
      <c r="BU130" s="56"/>
      <c r="BV130" s="20"/>
    </row>
    <row r="131" spans="1:74" x14ac:dyDescent="0.2">
      <c r="A131" s="36" t="s">
        <v>23</v>
      </c>
      <c r="B131" s="7"/>
      <c r="C131" s="7">
        <v>0</v>
      </c>
      <c r="D131" s="7">
        <v>0</v>
      </c>
      <c r="E131" s="7">
        <v>0</v>
      </c>
      <c r="F131" s="21">
        <v>1</v>
      </c>
      <c r="G131" s="7">
        <v>0</v>
      </c>
      <c r="H131" s="7">
        <v>0</v>
      </c>
      <c r="I131" s="18">
        <v>0</v>
      </c>
      <c r="J131" s="7">
        <v>0</v>
      </c>
      <c r="K131" s="7">
        <v>0</v>
      </c>
      <c r="L131" s="7">
        <v>0</v>
      </c>
      <c r="M131" s="7">
        <v>0</v>
      </c>
      <c r="N131" s="7">
        <v>0</v>
      </c>
      <c r="O131" s="7">
        <v>0</v>
      </c>
      <c r="P131" s="7">
        <v>0</v>
      </c>
      <c r="Q131" s="7">
        <v>0</v>
      </c>
      <c r="R131" s="7">
        <v>0</v>
      </c>
      <c r="S131" s="7">
        <v>0</v>
      </c>
      <c r="T131" s="18">
        <v>0</v>
      </c>
      <c r="U131" s="7">
        <v>0</v>
      </c>
      <c r="V131" s="7">
        <v>0</v>
      </c>
      <c r="W131" s="7">
        <v>0</v>
      </c>
      <c r="X131" s="7">
        <v>0</v>
      </c>
      <c r="Y131" s="21">
        <v>0</v>
      </c>
      <c r="Z131" s="7">
        <v>0</v>
      </c>
      <c r="AA131" s="7">
        <v>0</v>
      </c>
      <c r="AB131" s="21">
        <v>0</v>
      </c>
      <c r="AC131" s="7">
        <v>0</v>
      </c>
      <c r="AD131" s="7">
        <v>0</v>
      </c>
      <c r="AE131" s="7">
        <v>0</v>
      </c>
      <c r="AF131" s="7">
        <v>0</v>
      </c>
      <c r="AG131" s="7">
        <v>0</v>
      </c>
      <c r="AH131" s="7">
        <f>SUM(B131:AG131)</f>
        <v>1</v>
      </c>
      <c r="AI131" s="14">
        <v>33.619999999999997</v>
      </c>
      <c r="AJ131" s="14">
        <f>AH131*AI131</f>
        <v>33.619999999999997</v>
      </c>
      <c r="AL131" s="52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  <c r="BP131" s="19"/>
      <c r="BQ131" s="19"/>
      <c r="BR131" s="19"/>
      <c r="BS131" s="19"/>
      <c r="BT131" s="56"/>
      <c r="BU131" s="56"/>
      <c r="BV131" s="20"/>
    </row>
    <row r="132" spans="1:74" x14ac:dyDescent="0.2">
      <c r="A132" s="36"/>
      <c r="B132" s="7">
        <f t="shared" ref="B132:AI132" si="15">SUM(B110:B131)</f>
        <v>0</v>
      </c>
      <c r="C132" s="7">
        <f t="shared" si="15"/>
        <v>0</v>
      </c>
      <c r="D132" s="7">
        <f t="shared" si="15"/>
        <v>0</v>
      </c>
      <c r="E132" s="7">
        <f t="shared" si="15"/>
        <v>0</v>
      </c>
      <c r="F132" s="21">
        <f>SUM(F109:F131)</f>
        <v>20</v>
      </c>
      <c r="G132" s="7">
        <f t="shared" si="15"/>
        <v>0</v>
      </c>
      <c r="H132" s="7">
        <f t="shared" si="15"/>
        <v>0</v>
      </c>
      <c r="I132" s="18">
        <f t="shared" si="15"/>
        <v>0</v>
      </c>
      <c r="J132" s="7">
        <f t="shared" si="15"/>
        <v>0</v>
      </c>
      <c r="K132" s="7">
        <f t="shared" si="15"/>
        <v>0</v>
      </c>
      <c r="L132" s="7">
        <f t="shared" si="15"/>
        <v>0</v>
      </c>
      <c r="M132" s="7">
        <f t="shared" si="15"/>
        <v>0</v>
      </c>
      <c r="N132" s="7">
        <f t="shared" si="15"/>
        <v>0</v>
      </c>
      <c r="O132" s="7">
        <f t="shared" si="15"/>
        <v>0</v>
      </c>
      <c r="P132" s="7">
        <f t="shared" si="15"/>
        <v>0</v>
      </c>
      <c r="Q132" s="7">
        <f t="shared" si="15"/>
        <v>0</v>
      </c>
      <c r="R132" s="7">
        <f t="shared" si="15"/>
        <v>0</v>
      </c>
      <c r="S132" s="7">
        <f t="shared" si="15"/>
        <v>0</v>
      </c>
      <c r="T132" s="18">
        <f t="shared" si="15"/>
        <v>0</v>
      </c>
      <c r="U132" s="7">
        <f t="shared" si="15"/>
        <v>0</v>
      </c>
      <c r="V132" s="7">
        <f t="shared" si="15"/>
        <v>0</v>
      </c>
      <c r="W132" s="7">
        <f t="shared" si="15"/>
        <v>0</v>
      </c>
      <c r="X132" s="7">
        <f t="shared" si="15"/>
        <v>0</v>
      </c>
      <c r="Y132" s="21">
        <f>SUM(Y109:Y131)</f>
        <v>19</v>
      </c>
      <c r="Z132" s="7">
        <f t="shared" si="15"/>
        <v>0</v>
      </c>
      <c r="AA132" s="7">
        <f t="shared" si="15"/>
        <v>0</v>
      </c>
      <c r="AB132" s="21">
        <f>SUM(AB109:AB131)</f>
        <v>19</v>
      </c>
      <c r="AC132" s="7">
        <f t="shared" si="15"/>
        <v>0</v>
      </c>
      <c r="AD132" s="7">
        <f t="shared" si="15"/>
        <v>0</v>
      </c>
      <c r="AE132" s="7">
        <f t="shared" si="15"/>
        <v>0</v>
      </c>
      <c r="AF132" s="7">
        <f t="shared" si="15"/>
        <v>0</v>
      </c>
      <c r="AG132" s="7">
        <f t="shared" si="15"/>
        <v>0</v>
      </c>
      <c r="AH132" s="7">
        <f>SUM(AH109:AH131)</f>
        <v>58</v>
      </c>
      <c r="AI132" s="7">
        <f t="shared" si="15"/>
        <v>739.64</v>
      </c>
      <c r="AJ132" s="60">
        <f>SUM(AJ109:AJ131)</f>
        <v>1949.9599999999991</v>
      </c>
      <c r="AL132" s="52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  <c r="BP132" s="19"/>
      <c r="BQ132" s="19"/>
      <c r="BR132" s="19"/>
      <c r="BS132" s="19"/>
      <c r="BT132" s="56"/>
      <c r="BU132" s="56"/>
      <c r="BV132" s="20"/>
    </row>
    <row r="133" spans="1:74" x14ac:dyDescent="0.2">
      <c r="A133" s="10" t="s">
        <v>30</v>
      </c>
      <c r="B133" s="45" t="s">
        <v>2</v>
      </c>
      <c r="C133" s="45"/>
      <c r="D133" s="45"/>
      <c r="E133" s="45"/>
      <c r="F133" s="45"/>
      <c r="G133" s="45"/>
      <c r="H133" s="45"/>
      <c r="I133" s="45"/>
      <c r="J133" s="2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  <c r="AE133" s="45"/>
      <c r="AF133" s="45"/>
      <c r="AG133" s="45"/>
      <c r="AH133" s="11"/>
      <c r="AI133" s="11"/>
      <c r="AJ133" s="29"/>
      <c r="AL133" s="52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  <c r="BP133" s="19"/>
      <c r="BQ133" s="19"/>
      <c r="BR133" s="19"/>
      <c r="BS133" s="19"/>
      <c r="BT133" s="56"/>
      <c r="BU133" s="56"/>
      <c r="BV133" s="20"/>
    </row>
    <row r="134" spans="1:74" x14ac:dyDescent="0.2">
      <c r="A134" s="12" t="s">
        <v>0</v>
      </c>
      <c r="B134" s="4">
        <v>1</v>
      </c>
      <c r="C134" s="4">
        <v>2</v>
      </c>
      <c r="D134" s="4">
        <v>3</v>
      </c>
      <c r="E134" s="4">
        <v>4</v>
      </c>
      <c r="F134" s="4">
        <v>5</v>
      </c>
      <c r="G134" s="4">
        <v>6</v>
      </c>
      <c r="H134" s="4">
        <v>7</v>
      </c>
      <c r="I134" s="4">
        <v>8</v>
      </c>
      <c r="J134" s="27">
        <v>9</v>
      </c>
      <c r="K134" s="4">
        <v>10</v>
      </c>
      <c r="L134" s="4">
        <v>11</v>
      </c>
      <c r="M134" s="4">
        <v>12</v>
      </c>
      <c r="N134" s="4">
        <v>13</v>
      </c>
      <c r="O134" s="4">
        <v>14</v>
      </c>
      <c r="P134" s="4">
        <v>15</v>
      </c>
      <c r="Q134" s="4">
        <v>16</v>
      </c>
      <c r="R134" s="4">
        <v>17</v>
      </c>
      <c r="S134" s="4">
        <v>18</v>
      </c>
      <c r="T134" s="4">
        <v>19</v>
      </c>
      <c r="U134" s="4">
        <v>20</v>
      </c>
      <c r="V134" s="4">
        <v>21</v>
      </c>
      <c r="W134" s="4">
        <v>22</v>
      </c>
      <c r="X134" s="4">
        <v>23</v>
      </c>
      <c r="Y134" s="4">
        <v>24</v>
      </c>
      <c r="Z134" s="4">
        <v>25</v>
      </c>
      <c r="AA134" s="4">
        <v>26</v>
      </c>
      <c r="AB134" s="4">
        <v>27</v>
      </c>
      <c r="AC134" s="4">
        <v>28</v>
      </c>
      <c r="AD134" s="4">
        <v>29</v>
      </c>
      <c r="AE134" s="4">
        <v>30</v>
      </c>
      <c r="AF134" s="5">
        <v>31</v>
      </c>
      <c r="AG134" s="5" t="s">
        <v>3</v>
      </c>
      <c r="AH134" s="5" t="s">
        <v>5</v>
      </c>
      <c r="AI134" s="13" t="s">
        <v>6</v>
      </c>
      <c r="AJ134" s="13" t="s">
        <v>5</v>
      </c>
      <c r="AL134" s="52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  <c r="BP134" s="19"/>
      <c r="BQ134" s="19"/>
      <c r="BR134" s="19"/>
      <c r="BS134" s="19"/>
      <c r="BT134" s="56"/>
      <c r="BU134" s="56"/>
      <c r="BV134" s="20"/>
    </row>
    <row r="135" spans="1:74" x14ac:dyDescent="0.2">
      <c r="A135" s="36" t="s">
        <v>37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21">
        <v>1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  <c r="N135" s="18">
        <v>0</v>
      </c>
      <c r="O135" s="18">
        <v>0</v>
      </c>
      <c r="P135" s="18">
        <v>0</v>
      </c>
      <c r="Q135" s="18">
        <v>0</v>
      </c>
      <c r="R135" s="18">
        <v>0</v>
      </c>
      <c r="S135" s="18">
        <v>0</v>
      </c>
      <c r="T135" s="18">
        <v>0</v>
      </c>
      <c r="U135" s="18">
        <v>0</v>
      </c>
      <c r="V135" s="21">
        <v>0</v>
      </c>
      <c r="W135" s="18">
        <v>0</v>
      </c>
      <c r="X135" s="18">
        <v>0</v>
      </c>
      <c r="Y135" s="18">
        <v>0</v>
      </c>
      <c r="Z135" s="21">
        <v>1</v>
      </c>
      <c r="AA135" s="18">
        <v>0</v>
      </c>
      <c r="AB135" s="18">
        <v>0</v>
      </c>
      <c r="AC135" s="6">
        <v>0</v>
      </c>
      <c r="AD135" s="6">
        <v>0</v>
      </c>
      <c r="AE135" s="6">
        <v>0</v>
      </c>
      <c r="AF135" s="6">
        <v>0</v>
      </c>
      <c r="AG135" s="6">
        <v>0</v>
      </c>
      <c r="AH135" s="6">
        <f t="shared" ref="AH135:AH154" si="16">SUM(B135:AG135)</f>
        <v>2</v>
      </c>
      <c r="AI135" s="14">
        <v>33.619999999999997</v>
      </c>
      <c r="AJ135" s="23">
        <f>AH135*AI135</f>
        <v>67.239999999999995</v>
      </c>
      <c r="AL135" s="52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  <c r="BP135" s="19"/>
      <c r="BQ135" s="19"/>
      <c r="BR135" s="19"/>
      <c r="BS135" s="19"/>
      <c r="BT135" s="56"/>
      <c r="BU135" s="56"/>
      <c r="BV135" s="20"/>
    </row>
    <row r="136" spans="1:74" x14ac:dyDescent="0.2">
      <c r="A136" s="36" t="s">
        <v>8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21">
        <v>1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  <c r="N136" s="18">
        <v>0</v>
      </c>
      <c r="O136" s="18">
        <v>0</v>
      </c>
      <c r="P136" s="18">
        <v>0</v>
      </c>
      <c r="Q136" s="18">
        <v>0</v>
      </c>
      <c r="R136" s="18">
        <v>0</v>
      </c>
      <c r="S136" s="18">
        <v>0</v>
      </c>
      <c r="T136" s="18">
        <v>0</v>
      </c>
      <c r="U136" s="18">
        <v>0</v>
      </c>
      <c r="V136" s="21">
        <v>1</v>
      </c>
      <c r="W136" s="18">
        <v>0</v>
      </c>
      <c r="X136" s="18">
        <v>0</v>
      </c>
      <c r="Y136" s="18">
        <v>0</v>
      </c>
      <c r="Z136" s="21">
        <v>1</v>
      </c>
      <c r="AA136" s="18">
        <v>0</v>
      </c>
      <c r="AB136" s="18">
        <v>0</v>
      </c>
      <c r="AC136" s="6">
        <v>0</v>
      </c>
      <c r="AD136" s="6">
        <v>0</v>
      </c>
      <c r="AE136" s="6">
        <v>0</v>
      </c>
      <c r="AF136" s="6">
        <v>0</v>
      </c>
      <c r="AG136" s="6">
        <v>23</v>
      </c>
      <c r="AH136" s="6">
        <f t="shared" si="16"/>
        <v>26</v>
      </c>
      <c r="AI136" s="14">
        <v>33.619999999999997</v>
      </c>
      <c r="AJ136" s="14">
        <f t="shared" ref="AJ136:AJ157" si="17">AH136*AI136</f>
        <v>874.11999999999989</v>
      </c>
      <c r="AL136" s="52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  <c r="BP136" s="19"/>
      <c r="BQ136" s="19"/>
      <c r="BR136" s="19"/>
      <c r="BS136" s="19"/>
      <c r="BT136" s="56"/>
      <c r="BU136" s="56"/>
      <c r="BV136" s="20"/>
    </row>
    <row r="137" spans="1:74" x14ac:dyDescent="0.2">
      <c r="A137" s="36" t="s">
        <v>9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21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  <c r="N137" s="18">
        <v>0</v>
      </c>
      <c r="O137" s="18">
        <v>0</v>
      </c>
      <c r="P137" s="18">
        <v>0</v>
      </c>
      <c r="Q137" s="18">
        <v>0</v>
      </c>
      <c r="R137" s="18">
        <v>0</v>
      </c>
      <c r="S137" s="18">
        <v>0</v>
      </c>
      <c r="T137" s="18">
        <v>0</v>
      </c>
      <c r="U137" s="18">
        <v>0</v>
      </c>
      <c r="V137" s="21">
        <v>1</v>
      </c>
      <c r="W137" s="18">
        <v>0</v>
      </c>
      <c r="X137" s="18">
        <v>0</v>
      </c>
      <c r="Y137" s="18">
        <v>0</v>
      </c>
      <c r="Z137" s="21">
        <v>1</v>
      </c>
      <c r="AA137" s="18">
        <v>0</v>
      </c>
      <c r="AB137" s="18">
        <v>0</v>
      </c>
      <c r="AC137" s="6">
        <v>0</v>
      </c>
      <c r="AD137" s="6">
        <v>0</v>
      </c>
      <c r="AE137" s="6">
        <v>0</v>
      </c>
      <c r="AF137" s="6">
        <v>0</v>
      </c>
      <c r="AG137" s="6">
        <v>0</v>
      </c>
      <c r="AH137" s="6">
        <f t="shared" si="16"/>
        <v>2</v>
      </c>
      <c r="AI137" s="14">
        <v>33.619999999999997</v>
      </c>
      <c r="AJ137" s="14">
        <f t="shared" si="17"/>
        <v>67.239999999999995</v>
      </c>
      <c r="AL137" s="52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  <c r="BP137" s="19"/>
      <c r="BQ137" s="19"/>
      <c r="BR137" s="19"/>
      <c r="BS137" s="19"/>
      <c r="BT137" s="56"/>
      <c r="BU137" s="56"/>
      <c r="BV137" s="20"/>
    </row>
    <row r="138" spans="1:74" x14ac:dyDescent="0.2">
      <c r="A138" s="36" t="s">
        <v>10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21">
        <v>1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  <c r="N138" s="18">
        <v>0</v>
      </c>
      <c r="O138" s="18">
        <v>0</v>
      </c>
      <c r="P138" s="18">
        <v>0</v>
      </c>
      <c r="Q138" s="18">
        <v>0</v>
      </c>
      <c r="R138" s="18">
        <v>0</v>
      </c>
      <c r="S138" s="18">
        <v>0</v>
      </c>
      <c r="T138" s="18">
        <v>0</v>
      </c>
      <c r="U138" s="18">
        <v>0</v>
      </c>
      <c r="V138" s="21">
        <v>1</v>
      </c>
      <c r="W138" s="18">
        <v>0</v>
      </c>
      <c r="X138" s="18">
        <v>0</v>
      </c>
      <c r="Y138" s="18">
        <v>0</v>
      </c>
      <c r="Z138" s="21">
        <v>0</v>
      </c>
      <c r="AA138" s="18">
        <v>0</v>
      </c>
      <c r="AB138" s="18">
        <v>0</v>
      </c>
      <c r="AC138" s="6">
        <v>0</v>
      </c>
      <c r="AD138" s="6">
        <v>0</v>
      </c>
      <c r="AE138" s="6">
        <v>0</v>
      </c>
      <c r="AF138" s="6">
        <v>0</v>
      </c>
      <c r="AG138" s="6">
        <v>0</v>
      </c>
      <c r="AH138" s="6">
        <f t="shared" si="16"/>
        <v>2</v>
      </c>
      <c r="AI138" s="14">
        <v>33.619999999999997</v>
      </c>
      <c r="AJ138" s="14">
        <f t="shared" si="17"/>
        <v>67.239999999999995</v>
      </c>
      <c r="AL138" s="52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  <c r="BP138" s="19"/>
      <c r="BQ138" s="19"/>
      <c r="BR138" s="19"/>
      <c r="BS138" s="19"/>
      <c r="BT138" s="56"/>
      <c r="BU138" s="56"/>
      <c r="BV138" s="20"/>
    </row>
    <row r="139" spans="1:74" x14ac:dyDescent="0.2">
      <c r="A139" s="36" t="s">
        <v>11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21">
        <v>1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  <c r="N139" s="18">
        <v>0</v>
      </c>
      <c r="O139" s="18">
        <v>0</v>
      </c>
      <c r="P139" s="18">
        <v>0</v>
      </c>
      <c r="Q139" s="18">
        <v>0</v>
      </c>
      <c r="R139" s="18">
        <v>0</v>
      </c>
      <c r="S139" s="18">
        <v>0</v>
      </c>
      <c r="T139" s="18">
        <v>0</v>
      </c>
      <c r="U139" s="18">
        <v>0</v>
      </c>
      <c r="V139" s="21">
        <v>1</v>
      </c>
      <c r="W139" s="18">
        <v>0</v>
      </c>
      <c r="X139" s="18">
        <v>0</v>
      </c>
      <c r="Y139" s="18">
        <v>0</v>
      </c>
      <c r="Z139" s="21">
        <v>0</v>
      </c>
      <c r="AA139" s="18">
        <v>0</v>
      </c>
      <c r="AB139" s="18">
        <v>0</v>
      </c>
      <c r="AC139" s="6">
        <v>0</v>
      </c>
      <c r="AD139" s="6">
        <v>0</v>
      </c>
      <c r="AE139" s="6">
        <v>0</v>
      </c>
      <c r="AF139" s="6">
        <v>0</v>
      </c>
      <c r="AG139" s="6">
        <v>0</v>
      </c>
      <c r="AH139" s="6">
        <f t="shared" si="16"/>
        <v>2</v>
      </c>
      <c r="AI139" s="14">
        <v>33.619999999999997</v>
      </c>
      <c r="AJ139" s="14">
        <f t="shared" si="17"/>
        <v>67.239999999999995</v>
      </c>
      <c r="AL139" s="52"/>
      <c r="AM139" s="19"/>
      <c r="AN139" s="19"/>
      <c r="AO139" s="19"/>
      <c r="AP139" s="19"/>
      <c r="AQ139" s="19"/>
      <c r="AR139" s="19"/>
      <c r="AS139" s="19"/>
      <c r="AT139" s="19"/>
      <c r="AU139" s="51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  <c r="BP139" s="19"/>
      <c r="BQ139" s="19"/>
      <c r="BR139" s="19"/>
      <c r="BS139" s="19"/>
      <c r="BT139" s="56"/>
      <c r="BU139" s="56"/>
      <c r="BV139" s="20"/>
    </row>
    <row r="140" spans="1:74" x14ac:dyDescent="0.2">
      <c r="A140" s="36" t="s">
        <v>12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21">
        <v>1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  <c r="N140" s="18">
        <v>0</v>
      </c>
      <c r="O140" s="18">
        <v>0</v>
      </c>
      <c r="P140" s="18">
        <v>0</v>
      </c>
      <c r="Q140" s="18">
        <v>0</v>
      </c>
      <c r="R140" s="18">
        <v>0</v>
      </c>
      <c r="S140" s="18">
        <v>0</v>
      </c>
      <c r="T140" s="18">
        <v>0</v>
      </c>
      <c r="U140" s="18">
        <v>0</v>
      </c>
      <c r="V140" s="21">
        <v>1</v>
      </c>
      <c r="W140" s="18">
        <v>0</v>
      </c>
      <c r="X140" s="18">
        <v>0</v>
      </c>
      <c r="Y140" s="18">
        <v>0</v>
      </c>
      <c r="Z140" s="21">
        <v>1</v>
      </c>
      <c r="AA140" s="18">
        <v>0</v>
      </c>
      <c r="AB140" s="18">
        <v>0</v>
      </c>
      <c r="AC140" s="6">
        <v>0</v>
      </c>
      <c r="AD140" s="6">
        <v>0</v>
      </c>
      <c r="AE140" s="6">
        <v>0</v>
      </c>
      <c r="AF140" s="6">
        <v>0</v>
      </c>
      <c r="AG140" s="6">
        <v>9</v>
      </c>
      <c r="AH140" s="6">
        <f t="shared" si="16"/>
        <v>12</v>
      </c>
      <c r="AI140" s="23">
        <v>33.619999999999997</v>
      </c>
      <c r="AJ140" s="14">
        <f t="shared" si="17"/>
        <v>403.43999999999994</v>
      </c>
      <c r="AL140" s="52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  <c r="BP140" s="19"/>
      <c r="BQ140" s="19"/>
      <c r="BR140" s="19"/>
      <c r="BS140" s="19"/>
      <c r="BT140" s="56"/>
      <c r="BU140" s="56"/>
      <c r="BV140" s="20"/>
    </row>
    <row r="141" spans="1:74" ht="15.75" x14ac:dyDescent="0.25">
      <c r="A141" s="36" t="s">
        <v>13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21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  <c r="N141" s="18">
        <v>0</v>
      </c>
      <c r="O141" s="18">
        <v>0</v>
      </c>
      <c r="P141" s="18">
        <v>0</v>
      </c>
      <c r="Q141" s="18">
        <v>0</v>
      </c>
      <c r="R141" s="18">
        <v>0</v>
      </c>
      <c r="S141" s="18">
        <v>0</v>
      </c>
      <c r="T141" s="18">
        <v>0</v>
      </c>
      <c r="U141" s="18">
        <v>0</v>
      </c>
      <c r="V141" s="21">
        <v>1</v>
      </c>
      <c r="W141" s="18">
        <v>0</v>
      </c>
      <c r="X141" s="18">
        <v>0</v>
      </c>
      <c r="Y141" s="18">
        <v>0</v>
      </c>
      <c r="Z141" s="21">
        <v>0</v>
      </c>
      <c r="AA141" s="18">
        <v>0</v>
      </c>
      <c r="AB141" s="18">
        <v>0</v>
      </c>
      <c r="AC141" s="6">
        <v>0</v>
      </c>
      <c r="AD141" s="6">
        <v>0</v>
      </c>
      <c r="AE141" s="6">
        <v>0</v>
      </c>
      <c r="AF141" s="6">
        <v>0</v>
      </c>
      <c r="AG141" s="6">
        <v>11</v>
      </c>
      <c r="AH141" s="6">
        <f t="shared" si="16"/>
        <v>12</v>
      </c>
      <c r="AI141" s="14">
        <v>33.619999999999997</v>
      </c>
      <c r="AJ141" s="14">
        <f t="shared" si="17"/>
        <v>403.43999999999994</v>
      </c>
      <c r="AK141" s="15"/>
      <c r="AL141" s="52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  <c r="BP141" s="19"/>
      <c r="BQ141" s="19"/>
      <c r="BR141" s="19"/>
      <c r="BS141" s="19"/>
      <c r="BT141" s="56"/>
      <c r="BU141" s="56"/>
      <c r="BV141" s="20"/>
    </row>
    <row r="142" spans="1:74" ht="15.75" x14ac:dyDescent="0.25">
      <c r="A142" s="36" t="s">
        <v>29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21">
        <v>1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  <c r="N142" s="18">
        <v>0</v>
      </c>
      <c r="O142" s="18">
        <v>0</v>
      </c>
      <c r="P142" s="18">
        <v>0</v>
      </c>
      <c r="Q142" s="18">
        <v>0</v>
      </c>
      <c r="R142" s="18">
        <v>0</v>
      </c>
      <c r="S142" s="18">
        <v>0</v>
      </c>
      <c r="T142" s="18">
        <v>0</v>
      </c>
      <c r="U142" s="18">
        <v>0</v>
      </c>
      <c r="V142" s="21">
        <v>1</v>
      </c>
      <c r="W142" s="18">
        <v>0</v>
      </c>
      <c r="X142" s="18">
        <v>0</v>
      </c>
      <c r="Y142" s="18">
        <v>0</v>
      </c>
      <c r="Z142" s="21">
        <v>1</v>
      </c>
      <c r="AA142" s="18">
        <v>0</v>
      </c>
      <c r="AB142" s="18">
        <v>0</v>
      </c>
      <c r="AC142" s="6">
        <v>0</v>
      </c>
      <c r="AD142" s="6">
        <v>0</v>
      </c>
      <c r="AE142" s="6">
        <v>0</v>
      </c>
      <c r="AF142" s="6">
        <v>0</v>
      </c>
      <c r="AG142" s="6">
        <v>4</v>
      </c>
      <c r="AH142" s="6">
        <f t="shared" si="16"/>
        <v>7</v>
      </c>
      <c r="AI142" s="23">
        <v>33.619999999999997</v>
      </c>
      <c r="AJ142" s="14">
        <f t="shared" si="17"/>
        <v>235.33999999999997</v>
      </c>
      <c r="AK142" s="15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  <c r="BP142" s="19"/>
      <c r="BQ142" s="19"/>
      <c r="BR142" s="19"/>
      <c r="BS142" s="19"/>
      <c r="BT142" s="56"/>
      <c r="BU142" s="56"/>
      <c r="BV142" s="20"/>
    </row>
    <row r="143" spans="1:74" ht="15.75" x14ac:dyDescent="0.25">
      <c r="A143" s="36" t="s">
        <v>14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0</v>
      </c>
      <c r="H143" s="21">
        <v>1</v>
      </c>
      <c r="I143" s="18">
        <v>0</v>
      </c>
      <c r="J143" s="18">
        <v>0</v>
      </c>
      <c r="K143" s="18">
        <v>0</v>
      </c>
      <c r="L143" s="18">
        <v>0</v>
      </c>
      <c r="M143" s="18">
        <v>0</v>
      </c>
      <c r="N143" s="18">
        <v>0</v>
      </c>
      <c r="O143" s="18">
        <v>0</v>
      </c>
      <c r="P143" s="18">
        <v>0</v>
      </c>
      <c r="Q143" s="18">
        <v>0</v>
      </c>
      <c r="R143" s="18">
        <v>0</v>
      </c>
      <c r="S143" s="18">
        <v>0</v>
      </c>
      <c r="T143" s="18">
        <v>0</v>
      </c>
      <c r="U143" s="18">
        <v>0</v>
      </c>
      <c r="V143" s="21">
        <v>1</v>
      </c>
      <c r="W143" s="18">
        <v>0</v>
      </c>
      <c r="X143" s="18">
        <v>0</v>
      </c>
      <c r="Y143" s="18">
        <v>0</v>
      </c>
      <c r="Z143" s="21">
        <v>1</v>
      </c>
      <c r="AA143" s="18">
        <v>0</v>
      </c>
      <c r="AB143" s="18">
        <v>0</v>
      </c>
      <c r="AC143" s="6">
        <v>0</v>
      </c>
      <c r="AD143" s="6">
        <v>0</v>
      </c>
      <c r="AE143" s="6">
        <v>0</v>
      </c>
      <c r="AF143" s="6">
        <v>0</v>
      </c>
      <c r="AG143" s="6">
        <v>23</v>
      </c>
      <c r="AH143" s="6">
        <f t="shared" si="16"/>
        <v>26</v>
      </c>
      <c r="AI143" s="14">
        <v>33.619999999999997</v>
      </c>
      <c r="AJ143" s="14">
        <f t="shared" si="17"/>
        <v>874.11999999999989</v>
      </c>
      <c r="AK143" s="15"/>
    </row>
    <row r="144" spans="1:74" ht="15.75" x14ac:dyDescent="0.25">
      <c r="A144" s="36" t="s">
        <v>15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21">
        <v>1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  <c r="N144" s="18">
        <v>0</v>
      </c>
      <c r="O144" s="18">
        <v>0</v>
      </c>
      <c r="P144" s="18">
        <v>0</v>
      </c>
      <c r="Q144" s="18">
        <v>0</v>
      </c>
      <c r="R144" s="18">
        <v>0</v>
      </c>
      <c r="S144" s="18">
        <v>0</v>
      </c>
      <c r="T144" s="18">
        <v>0</v>
      </c>
      <c r="U144" s="18">
        <v>0</v>
      </c>
      <c r="V144" s="21">
        <v>0</v>
      </c>
      <c r="W144" s="18">
        <v>0</v>
      </c>
      <c r="X144" s="18">
        <v>0</v>
      </c>
      <c r="Y144" s="18">
        <v>0</v>
      </c>
      <c r="Z144" s="21">
        <v>0</v>
      </c>
      <c r="AA144" s="18">
        <v>0</v>
      </c>
      <c r="AB144" s="18">
        <v>0</v>
      </c>
      <c r="AC144" s="6">
        <v>0</v>
      </c>
      <c r="AD144" s="6">
        <v>0</v>
      </c>
      <c r="AE144" s="6">
        <v>0</v>
      </c>
      <c r="AF144" s="6">
        <v>0</v>
      </c>
      <c r="AG144" s="6">
        <v>2</v>
      </c>
      <c r="AH144" s="6">
        <f t="shared" si="16"/>
        <v>3</v>
      </c>
      <c r="AI144" s="23">
        <v>33.619999999999997</v>
      </c>
      <c r="AJ144" s="14">
        <f t="shared" si="17"/>
        <v>100.85999999999999</v>
      </c>
      <c r="AK144" s="15"/>
    </row>
    <row r="145" spans="1:74" ht="15.75" x14ac:dyDescent="0.25">
      <c r="A145" s="36" t="s">
        <v>16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21">
        <v>1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  <c r="N145" s="18">
        <v>0</v>
      </c>
      <c r="O145" s="18">
        <v>0</v>
      </c>
      <c r="P145" s="18">
        <v>0</v>
      </c>
      <c r="Q145" s="18">
        <v>0</v>
      </c>
      <c r="R145" s="18">
        <v>0</v>
      </c>
      <c r="S145" s="18">
        <v>0</v>
      </c>
      <c r="T145" s="18">
        <v>0</v>
      </c>
      <c r="U145" s="18">
        <v>0</v>
      </c>
      <c r="V145" s="21">
        <v>0</v>
      </c>
      <c r="W145" s="18">
        <v>0</v>
      </c>
      <c r="X145" s="18">
        <v>0</v>
      </c>
      <c r="Y145" s="18">
        <v>0</v>
      </c>
      <c r="Z145" s="21">
        <v>1</v>
      </c>
      <c r="AA145" s="18">
        <v>0</v>
      </c>
      <c r="AB145" s="18">
        <v>0</v>
      </c>
      <c r="AC145" s="6">
        <v>0</v>
      </c>
      <c r="AD145" s="6">
        <v>0</v>
      </c>
      <c r="AE145" s="6">
        <v>0</v>
      </c>
      <c r="AF145" s="6">
        <v>0</v>
      </c>
      <c r="AG145" s="6">
        <v>4</v>
      </c>
      <c r="AH145" s="6">
        <f t="shared" si="16"/>
        <v>6</v>
      </c>
      <c r="AI145" s="14">
        <v>33.619999999999997</v>
      </c>
      <c r="AJ145" s="14">
        <f t="shared" si="17"/>
        <v>201.71999999999997</v>
      </c>
      <c r="AK145" s="15"/>
    </row>
    <row r="146" spans="1:74" ht="15.75" x14ac:dyDescent="0.25">
      <c r="A146" s="36" t="s">
        <v>1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21">
        <v>1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  <c r="N146" s="18">
        <v>0</v>
      </c>
      <c r="O146" s="18">
        <v>0</v>
      </c>
      <c r="P146" s="18">
        <v>0</v>
      </c>
      <c r="Q146" s="18">
        <v>0</v>
      </c>
      <c r="R146" s="18">
        <v>0</v>
      </c>
      <c r="S146" s="18">
        <v>0</v>
      </c>
      <c r="T146" s="18">
        <v>0</v>
      </c>
      <c r="U146" s="18">
        <v>0</v>
      </c>
      <c r="V146" s="21">
        <v>1</v>
      </c>
      <c r="W146" s="18">
        <v>0</v>
      </c>
      <c r="X146" s="18">
        <v>0</v>
      </c>
      <c r="Y146" s="18">
        <v>0</v>
      </c>
      <c r="Z146" s="21">
        <v>1</v>
      </c>
      <c r="AA146" s="18">
        <v>0</v>
      </c>
      <c r="AB146" s="18">
        <v>0</v>
      </c>
      <c r="AC146" s="6">
        <v>0</v>
      </c>
      <c r="AD146" s="6">
        <v>0</v>
      </c>
      <c r="AE146" s="6">
        <v>0</v>
      </c>
      <c r="AF146" s="6">
        <v>0</v>
      </c>
      <c r="AG146" s="6">
        <v>18</v>
      </c>
      <c r="AH146" s="6">
        <f t="shared" si="16"/>
        <v>21</v>
      </c>
      <c r="AI146" s="14">
        <v>33.619999999999997</v>
      </c>
      <c r="AJ146" s="14">
        <f>AH146*AI146</f>
        <v>706.02</v>
      </c>
      <c r="AK146" s="15"/>
    </row>
    <row r="147" spans="1:74" ht="15.75" x14ac:dyDescent="0.25">
      <c r="A147" s="36" t="s">
        <v>17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21">
        <v>1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  <c r="N147" s="18">
        <v>0</v>
      </c>
      <c r="O147" s="18">
        <v>0</v>
      </c>
      <c r="P147" s="18">
        <v>0</v>
      </c>
      <c r="Q147" s="18">
        <v>0</v>
      </c>
      <c r="R147" s="18">
        <v>0</v>
      </c>
      <c r="S147" s="18">
        <v>0</v>
      </c>
      <c r="T147" s="18">
        <v>0</v>
      </c>
      <c r="U147" s="18">
        <v>0</v>
      </c>
      <c r="V147" s="21">
        <v>1</v>
      </c>
      <c r="W147" s="18">
        <v>0</v>
      </c>
      <c r="X147" s="18">
        <v>0</v>
      </c>
      <c r="Y147" s="18">
        <v>0</v>
      </c>
      <c r="Z147" s="21">
        <v>1</v>
      </c>
      <c r="AA147" s="18">
        <v>0</v>
      </c>
      <c r="AB147" s="18">
        <v>0</v>
      </c>
      <c r="AC147" s="6">
        <v>0</v>
      </c>
      <c r="AD147" s="6">
        <v>0</v>
      </c>
      <c r="AE147" s="6">
        <v>0</v>
      </c>
      <c r="AF147" s="6">
        <v>0</v>
      </c>
      <c r="AG147" s="6">
        <v>0</v>
      </c>
      <c r="AH147" s="6">
        <f t="shared" si="16"/>
        <v>3</v>
      </c>
      <c r="AI147" s="14">
        <v>33.619999999999997</v>
      </c>
      <c r="AJ147" s="14">
        <f>AH147*AI147</f>
        <v>100.85999999999999</v>
      </c>
      <c r="AK147" s="15"/>
    </row>
    <row r="148" spans="1:74" s="9" customFormat="1" ht="15.75" x14ac:dyDescent="0.25">
      <c r="A148" s="36" t="s">
        <v>7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21">
        <v>1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  <c r="N148" s="18">
        <v>0</v>
      </c>
      <c r="O148" s="18">
        <v>0</v>
      </c>
      <c r="P148" s="18">
        <v>0</v>
      </c>
      <c r="Q148" s="18">
        <v>0</v>
      </c>
      <c r="R148" s="18">
        <v>0</v>
      </c>
      <c r="S148" s="18">
        <v>0</v>
      </c>
      <c r="T148" s="18">
        <v>0</v>
      </c>
      <c r="U148" s="18">
        <v>0</v>
      </c>
      <c r="V148" s="21">
        <v>1</v>
      </c>
      <c r="W148" s="18">
        <v>0</v>
      </c>
      <c r="X148" s="18">
        <v>0</v>
      </c>
      <c r="Y148" s="18">
        <v>0</v>
      </c>
      <c r="Z148" s="21">
        <v>1</v>
      </c>
      <c r="AA148" s="18">
        <v>0</v>
      </c>
      <c r="AB148" s="18">
        <v>0</v>
      </c>
      <c r="AC148" s="6">
        <v>0</v>
      </c>
      <c r="AD148" s="6">
        <v>0</v>
      </c>
      <c r="AE148" s="6">
        <v>0</v>
      </c>
      <c r="AF148" s="6">
        <v>0</v>
      </c>
      <c r="AG148" s="6">
        <v>0</v>
      </c>
      <c r="AH148" s="6">
        <f t="shared" si="16"/>
        <v>3</v>
      </c>
      <c r="AI148" s="14">
        <v>33.619999999999997</v>
      </c>
      <c r="AJ148" s="14">
        <f t="shared" si="17"/>
        <v>100.85999999999999</v>
      </c>
      <c r="AK148" s="15"/>
    </row>
    <row r="149" spans="1:74" ht="15.75" x14ac:dyDescent="0.25">
      <c r="A149" s="36" t="s">
        <v>18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0</v>
      </c>
      <c r="H149" s="21">
        <v>1</v>
      </c>
      <c r="I149" s="18">
        <v>0</v>
      </c>
      <c r="J149" s="18">
        <v>0</v>
      </c>
      <c r="K149" s="18">
        <v>0</v>
      </c>
      <c r="L149" s="18">
        <v>0</v>
      </c>
      <c r="M149" s="18">
        <v>0</v>
      </c>
      <c r="N149" s="18">
        <v>0</v>
      </c>
      <c r="O149" s="18">
        <v>0</v>
      </c>
      <c r="P149" s="18">
        <v>0</v>
      </c>
      <c r="Q149" s="18">
        <v>0</v>
      </c>
      <c r="R149" s="18">
        <v>0</v>
      </c>
      <c r="S149" s="18">
        <v>0</v>
      </c>
      <c r="T149" s="18">
        <v>0</v>
      </c>
      <c r="U149" s="18">
        <v>0</v>
      </c>
      <c r="V149" s="21">
        <v>0</v>
      </c>
      <c r="W149" s="18">
        <v>0</v>
      </c>
      <c r="X149" s="18">
        <v>0</v>
      </c>
      <c r="Y149" s="18">
        <v>0</v>
      </c>
      <c r="Z149" s="21">
        <v>0</v>
      </c>
      <c r="AA149" s="18">
        <v>0</v>
      </c>
      <c r="AB149" s="18">
        <v>0</v>
      </c>
      <c r="AC149" s="6">
        <v>0</v>
      </c>
      <c r="AD149" s="6">
        <v>0</v>
      </c>
      <c r="AE149" s="6">
        <v>0</v>
      </c>
      <c r="AF149" s="6">
        <v>0</v>
      </c>
      <c r="AG149" s="6">
        <v>0</v>
      </c>
      <c r="AH149" s="6">
        <f t="shared" si="16"/>
        <v>1</v>
      </c>
      <c r="AI149" s="14">
        <v>33.619999999999997</v>
      </c>
      <c r="AJ149" s="14">
        <f t="shared" si="17"/>
        <v>33.619999999999997</v>
      </c>
      <c r="AK149" s="15"/>
    </row>
    <row r="150" spans="1:74" ht="15.75" x14ac:dyDescent="0.25">
      <c r="A150" s="36" t="s">
        <v>38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21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  <c r="N150" s="18">
        <v>0</v>
      </c>
      <c r="O150" s="18">
        <v>0</v>
      </c>
      <c r="P150" s="18">
        <v>0</v>
      </c>
      <c r="Q150" s="18">
        <v>0</v>
      </c>
      <c r="R150" s="18">
        <v>0</v>
      </c>
      <c r="S150" s="18">
        <v>0</v>
      </c>
      <c r="T150" s="18">
        <v>0</v>
      </c>
      <c r="U150" s="18">
        <v>0</v>
      </c>
      <c r="V150" s="21">
        <v>1</v>
      </c>
      <c r="W150" s="18">
        <v>0</v>
      </c>
      <c r="X150" s="18">
        <v>0</v>
      </c>
      <c r="Y150" s="18">
        <v>0</v>
      </c>
      <c r="Z150" s="21">
        <v>1</v>
      </c>
      <c r="AA150" s="18">
        <v>0</v>
      </c>
      <c r="AB150" s="18">
        <v>0</v>
      </c>
      <c r="AC150" s="6">
        <v>0</v>
      </c>
      <c r="AD150" s="6">
        <v>0</v>
      </c>
      <c r="AE150" s="6">
        <v>0</v>
      </c>
      <c r="AF150" s="6">
        <v>0</v>
      </c>
      <c r="AG150" s="6">
        <v>10</v>
      </c>
      <c r="AH150" s="6">
        <f t="shared" si="16"/>
        <v>12</v>
      </c>
      <c r="AI150" s="14">
        <v>33.619999999999997</v>
      </c>
      <c r="AJ150" s="14">
        <f t="shared" si="17"/>
        <v>403.43999999999994</v>
      </c>
      <c r="AK150" s="15"/>
    </row>
    <row r="151" spans="1:74" ht="15.75" x14ac:dyDescent="0.25">
      <c r="A151" s="36" t="s">
        <v>39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21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  <c r="N151" s="18">
        <v>0</v>
      </c>
      <c r="O151" s="18">
        <v>0</v>
      </c>
      <c r="P151" s="18">
        <v>0</v>
      </c>
      <c r="Q151" s="18">
        <v>0</v>
      </c>
      <c r="R151" s="18">
        <v>0</v>
      </c>
      <c r="S151" s="18">
        <v>0</v>
      </c>
      <c r="T151" s="18">
        <v>0</v>
      </c>
      <c r="U151" s="18">
        <v>0</v>
      </c>
      <c r="V151" s="21">
        <v>1</v>
      </c>
      <c r="W151" s="18">
        <v>0</v>
      </c>
      <c r="X151" s="18">
        <v>0</v>
      </c>
      <c r="Y151" s="18">
        <v>0</v>
      </c>
      <c r="Z151" s="21">
        <v>1</v>
      </c>
      <c r="AA151" s="18">
        <v>0</v>
      </c>
      <c r="AB151" s="18">
        <v>0</v>
      </c>
      <c r="AC151" s="6">
        <v>0</v>
      </c>
      <c r="AD151" s="6">
        <v>0</v>
      </c>
      <c r="AE151" s="6">
        <v>0</v>
      </c>
      <c r="AF151" s="6">
        <v>0</v>
      </c>
      <c r="AG151" s="6">
        <v>15</v>
      </c>
      <c r="AH151" s="6">
        <f t="shared" si="16"/>
        <v>17</v>
      </c>
      <c r="AI151" s="14">
        <v>33.619999999999997</v>
      </c>
      <c r="AJ151" s="14">
        <f t="shared" si="17"/>
        <v>571.54</v>
      </c>
      <c r="AK151" s="15"/>
    </row>
    <row r="152" spans="1:74" ht="15.75" x14ac:dyDescent="0.25">
      <c r="A152" s="36" t="s">
        <v>19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21">
        <v>1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  <c r="N152" s="18">
        <v>0</v>
      </c>
      <c r="O152" s="18">
        <v>0</v>
      </c>
      <c r="P152" s="18">
        <v>0</v>
      </c>
      <c r="Q152" s="18">
        <v>0</v>
      </c>
      <c r="R152" s="18">
        <v>0</v>
      </c>
      <c r="S152" s="18">
        <v>0</v>
      </c>
      <c r="T152" s="18">
        <v>0</v>
      </c>
      <c r="U152" s="18">
        <v>0</v>
      </c>
      <c r="V152" s="21">
        <v>1</v>
      </c>
      <c r="W152" s="18">
        <v>0</v>
      </c>
      <c r="X152" s="18">
        <v>0</v>
      </c>
      <c r="Y152" s="18">
        <v>0</v>
      </c>
      <c r="Z152" s="21">
        <v>1</v>
      </c>
      <c r="AA152" s="18">
        <v>0</v>
      </c>
      <c r="AB152" s="18">
        <v>0</v>
      </c>
      <c r="AC152" s="6">
        <v>0</v>
      </c>
      <c r="AD152" s="6">
        <v>0</v>
      </c>
      <c r="AE152" s="6">
        <v>0</v>
      </c>
      <c r="AF152" s="6">
        <v>0</v>
      </c>
      <c r="AG152" s="6">
        <v>6</v>
      </c>
      <c r="AH152" s="6">
        <f t="shared" si="16"/>
        <v>9</v>
      </c>
      <c r="AI152" s="14">
        <v>33.619999999999997</v>
      </c>
      <c r="AJ152" s="14">
        <f t="shared" si="17"/>
        <v>302.58</v>
      </c>
      <c r="AK152" s="15"/>
    </row>
    <row r="153" spans="1:74" ht="15.75" x14ac:dyDescent="0.25">
      <c r="A153" s="36" t="s">
        <v>21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21">
        <v>1</v>
      </c>
      <c r="I153" s="18">
        <v>0</v>
      </c>
      <c r="J153" s="26">
        <v>0</v>
      </c>
      <c r="K153" s="18">
        <v>0</v>
      </c>
      <c r="L153" s="18">
        <v>0</v>
      </c>
      <c r="M153" s="18">
        <v>0</v>
      </c>
      <c r="N153" s="18">
        <v>0</v>
      </c>
      <c r="O153" s="18">
        <v>0</v>
      </c>
      <c r="P153" s="18">
        <v>0</v>
      </c>
      <c r="Q153" s="18">
        <v>0</v>
      </c>
      <c r="R153" s="18">
        <v>0</v>
      </c>
      <c r="S153" s="18">
        <v>0</v>
      </c>
      <c r="T153" s="18">
        <v>0</v>
      </c>
      <c r="U153" s="18">
        <v>0</v>
      </c>
      <c r="V153" s="21">
        <v>1</v>
      </c>
      <c r="W153" s="18">
        <v>0</v>
      </c>
      <c r="X153" s="18">
        <v>0</v>
      </c>
      <c r="Y153" s="18">
        <v>0</v>
      </c>
      <c r="Z153" s="21">
        <v>0</v>
      </c>
      <c r="AA153" s="18">
        <v>0</v>
      </c>
      <c r="AB153" s="18">
        <v>0</v>
      </c>
      <c r="AC153" s="6">
        <v>0</v>
      </c>
      <c r="AD153" s="6">
        <v>0</v>
      </c>
      <c r="AE153" s="6">
        <v>0</v>
      </c>
      <c r="AF153" s="6">
        <v>0</v>
      </c>
      <c r="AG153" s="6">
        <v>3</v>
      </c>
      <c r="AH153" s="6">
        <f t="shared" si="16"/>
        <v>5</v>
      </c>
      <c r="AI153" s="14">
        <v>33.619999999999997</v>
      </c>
      <c r="AJ153" s="14">
        <f t="shared" si="17"/>
        <v>168.1</v>
      </c>
      <c r="AK153" s="15"/>
    </row>
    <row r="154" spans="1:74" x14ac:dyDescent="0.2">
      <c r="A154" s="36" t="s">
        <v>41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21">
        <v>1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  <c r="N154" s="18">
        <v>0</v>
      </c>
      <c r="O154" s="18">
        <v>0</v>
      </c>
      <c r="P154" s="18">
        <v>0</v>
      </c>
      <c r="Q154" s="18">
        <v>0</v>
      </c>
      <c r="R154" s="18">
        <v>0</v>
      </c>
      <c r="S154" s="18">
        <v>0</v>
      </c>
      <c r="T154" s="18">
        <v>0</v>
      </c>
      <c r="U154" s="18">
        <v>0</v>
      </c>
      <c r="V154" s="21">
        <v>0</v>
      </c>
      <c r="W154" s="18">
        <v>0</v>
      </c>
      <c r="X154" s="18">
        <v>0</v>
      </c>
      <c r="Y154" s="18">
        <v>0</v>
      </c>
      <c r="Z154" s="21">
        <v>0</v>
      </c>
      <c r="AA154" s="18">
        <v>0</v>
      </c>
      <c r="AB154" s="18">
        <v>0</v>
      </c>
      <c r="AC154" s="18">
        <v>0</v>
      </c>
      <c r="AD154" s="18">
        <v>0</v>
      </c>
      <c r="AE154" s="18">
        <v>0</v>
      </c>
      <c r="AF154" s="18">
        <v>0</v>
      </c>
      <c r="AG154" s="18">
        <v>2</v>
      </c>
      <c r="AH154" s="18">
        <f t="shared" si="16"/>
        <v>3</v>
      </c>
      <c r="AI154" s="14">
        <v>33.619999999999997</v>
      </c>
      <c r="AJ154" s="14">
        <f>AH154*AI154</f>
        <v>100.85999999999999</v>
      </c>
      <c r="AL154" s="52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  <c r="BP154" s="19"/>
      <c r="BQ154" s="19"/>
      <c r="BR154" s="19"/>
      <c r="BS154" s="19"/>
      <c r="BT154" s="56"/>
      <c r="BU154" s="56"/>
      <c r="BV154" s="20"/>
    </row>
    <row r="155" spans="1:74" ht="15.75" x14ac:dyDescent="0.25">
      <c r="A155" s="36" t="s">
        <v>20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21">
        <v>1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  <c r="N155" s="18">
        <v>0</v>
      </c>
      <c r="O155" s="18">
        <v>0</v>
      </c>
      <c r="P155" s="18">
        <v>0</v>
      </c>
      <c r="Q155" s="18">
        <v>0</v>
      </c>
      <c r="R155" s="18">
        <v>0</v>
      </c>
      <c r="S155" s="18">
        <v>0</v>
      </c>
      <c r="T155" s="18">
        <v>0</v>
      </c>
      <c r="U155" s="18">
        <v>0</v>
      </c>
      <c r="V155" s="21">
        <v>1</v>
      </c>
      <c r="W155" s="18">
        <v>0</v>
      </c>
      <c r="X155" s="18">
        <v>0</v>
      </c>
      <c r="Y155" s="18">
        <v>0</v>
      </c>
      <c r="Z155" s="21">
        <v>0</v>
      </c>
      <c r="AA155" s="18">
        <v>0</v>
      </c>
      <c r="AB155" s="18">
        <v>0</v>
      </c>
      <c r="AC155" s="6">
        <v>0</v>
      </c>
      <c r="AD155" s="6">
        <v>0</v>
      </c>
      <c r="AE155" s="6">
        <v>0</v>
      </c>
      <c r="AF155" s="6">
        <v>0</v>
      </c>
      <c r="AG155" s="6">
        <v>2</v>
      </c>
      <c r="AH155" s="6">
        <f>SUM(B155:AG155)</f>
        <v>4</v>
      </c>
      <c r="AI155" s="14">
        <v>33.619999999999997</v>
      </c>
      <c r="AJ155" s="14">
        <f t="shared" si="17"/>
        <v>134.47999999999999</v>
      </c>
      <c r="AK155" s="15"/>
    </row>
    <row r="156" spans="1:74" ht="15.75" x14ac:dyDescent="0.25">
      <c r="A156" s="36" t="s">
        <v>22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21">
        <v>1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  <c r="N156" s="18">
        <v>0</v>
      </c>
      <c r="O156" s="18">
        <v>0</v>
      </c>
      <c r="P156" s="18">
        <v>0</v>
      </c>
      <c r="Q156" s="18">
        <v>0</v>
      </c>
      <c r="R156" s="18">
        <v>0</v>
      </c>
      <c r="S156" s="18">
        <v>0</v>
      </c>
      <c r="T156" s="18">
        <v>0</v>
      </c>
      <c r="U156" s="18">
        <v>0</v>
      </c>
      <c r="V156" s="21">
        <v>1</v>
      </c>
      <c r="W156" s="18">
        <v>0</v>
      </c>
      <c r="X156" s="18">
        <v>0</v>
      </c>
      <c r="Y156" s="18">
        <v>0</v>
      </c>
      <c r="Z156" s="21">
        <v>1</v>
      </c>
      <c r="AA156" s="18">
        <v>0</v>
      </c>
      <c r="AB156" s="18">
        <v>0</v>
      </c>
      <c r="AC156" s="18">
        <v>0</v>
      </c>
      <c r="AD156" s="18">
        <v>0</v>
      </c>
      <c r="AE156" s="18">
        <v>0</v>
      </c>
      <c r="AF156" s="18">
        <v>0</v>
      </c>
      <c r="AG156" s="18">
        <v>21</v>
      </c>
      <c r="AH156" s="18">
        <f>SUM(B156:AG156)</f>
        <v>24</v>
      </c>
      <c r="AI156" s="14">
        <v>33.619999999999997</v>
      </c>
      <c r="AJ156" s="14">
        <f t="shared" si="17"/>
        <v>806.87999999999988</v>
      </c>
      <c r="AK156" s="15"/>
    </row>
    <row r="157" spans="1:74" ht="15.75" x14ac:dyDescent="0.25">
      <c r="A157" s="36" t="s">
        <v>23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21">
        <v>1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  <c r="N157" s="18">
        <v>0</v>
      </c>
      <c r="O157" s="18">
        <v>0</v>
      </c>
      <c r="P157" s="18">
        <v>0</v>
      </c>
      <c r="Q157" s="18">
        <v>0</v>
      </c>
      <c r="R157" s="18">
        <v>0</v>
      </c>
      <c r="S157" s="18">
        <v>0</v>
      </c>
      <c r="T157" s="18">
        <v>0</v>
      </c>
      <c r="U157" s="18">
        <v>0</v>
      </c>
      <c r="V157" s="21">
        <v>1</v>
      </c>
      <c r="W157" s="18">
        <v>0</v>
      </c>
      <c r="X157" s="18">
        <v>0</v>
      </c>
      <c r="Y157" s="18">
        <v>0</v>
      </c>
      <c r="Z157" s="21">
        <v>1</v>
      </c>
      <c r="AA157" s="18">
        <v>0</v>
      </c>
      <c r="AB157" s="18">
        <v>0</v>
      </c>
      <c r="AC157" s="18">
        <v>0</v>
      </c>
      <c r="AD157" s="18">
        <v>0</v>
      </c>
      <c r="AE157" s="18">
        <v>0</v>
      </c>
      <c r="AF157" s="18">
        <v>0</v>
      </c>
      <c r="AG157" s="18">
        <v>1</v>
      </c>
      <c r="AH157" s="18">
        <f>SUM(B157:AG157)</f>
        <v>4</v>
      </c>
      <c r="AI157" s="14">
        <v>33.619999999999997</v>
      </c>
      <c r="AJ157" s="14">
        <f t="shared" si="17"/>
        <v>134.47999999999999</v>
      </c>
      <c r="AK157" s="15"/>
    </row>
    <row r="158" spans="1:74" ht="15.75" x14ac:dyDescent="0.25">
      <c r="A158" s="36"/>
      <c r="B158" s="18">
        <f t="shared" ref="B158:AI158" si="18">SUM(B136:B157)</f>
        <v>0</v>
      </c>
      <c r="C158" s="18">
        <f t="shared" si="18"/>
        <v>0</v>
      </c>
      <c r="D158" s="18">
        <f t="shared" si="18"/>
        <v>0</v>
      </c>
      <c r="E158" s="18">
        <f t="shared" si="18"/>
        <v>0</v>
      </c>
      <c r="F158" s="18">
        <f t="shared" si="18"/>
        <v>0</v>
      </c>
      <c r="G158" s="18">
        <f t="shared" si="18"/>
        <v>0</v>
      </c>
      <c r="H158" s="21">
        <f>SUM(H135:H157)</f>
        <v>19</v>
      </c>
      <c r="I158" s="18">
        <f t="shared" si="18"/>
        <v>0</v>
      </c>
      <c r="J158" s="18">
        <f t="shared" si="18"/>
        <v>0</v>
      </c>
      <c r="K158" s="18">
        <f t="shared" si="18"/>
        <v>0</v>
      </c>
      <c r="L158" s="18">
        <f t="shared" si="18"/>
        <v>0</v>
      </c>
      <c r="M158" s="18">
        <f t="shared" si="18"/>
        <v>0</v>
      </c>
      <c r="N158" s="18">
        <f t="shared" si="18"/>
        <v>0</v>
      </c>
      <c r="O158" s="18">
        <f t="shared" si="18"/>
        <v>0</v>
      </c>
      <c r="P158" s="18">
        <f t="shared" si="18"/>
        <v>0</v>
      </c>
      <c r="Q158" s="18">
        <f t="shared" si="18"/>
        <v>0</v>
      </c>
      <c r="R158" s="18">
        <f>SUM(R135:R157)</f>
        <v>0</v>
      </c>
      <c r="S158" s="18">
        <f t="shared" si="18"/>
        <v>0</v>
      </c>
      <c r="T158" s="18">
        <f t="shared" si="18"/>
        <v>0</v>
      </c>
      <c r="U158" s="18">
        <f t="shared" si="18"/>
        <v>0</v>
      </c>
      <c r="V158" s="21">
        <f>SUM(V135:V157)</f>
        <v>18</v>
      </c>
      <c r="W158" s="18">
        <v>0</v>
      </c>
      <c r="X158" s="18">
        <f t="shared" si="18"/>
        <v>0</v>
      </c>
      <c r="Y158" s="18">
        <f t="shared" si="18"/>
        <v>0</v>
      </c>
      <c r="Z158" s="21">
        <f>SUM(Z135:Z157)</f>
        <v>15</v>
      </c>
      <c r="AA158" s="18">
        <f t="shared" si="18"/>
        <v>0</v>
      </c>
      <c r="AB158" s="18">
        <f t="shared" si="18"/>
        <v>0</v>
      </c>
      <c r="AC158" s="18">
        <f t="shared" si="18"/>
        <v>0</v>
      </c>
      <c r="AD158" s="18">
        <f t="shared" si="18"/>
        <v>0</v>
      </c>
      <c r="AE158" s="18">
        <f t="shared" si="18"/>
        <v>0</v>
      </c>
      <c r="AF158" s="18">
        <f t="shared" si="18"/>
        <v>0</v>
      </c>
      <c r="AG158" s="18">
        <f>SUM(AG135:AG157)</f>
        <v>154</v>
      </c>
      <c r="AH158" s="18">
        <f>SUM(AH135:AH157)</f>
        <v>206</v>
      </c>
      <c r="AI158" s="18">
        <f t="shared" si="18"/>
        <v>739.64</v>
      </c>
      <c r="AJ158" s="61">
        <f>SUM(AJ135:AJ157)</f>
        <v>6925.7199999999984</v>
      </c>
      <c r="AK158" s="15"/>
    </row>
    <row r="159" spans="1:74" ht="15.75" x14ac:dyDescent="0.25">
      <c r="A159" s="10" t="s">
        <v>31</v>
      </c>
      <c r="B159" s="45" t="s">
        <v>2</v>
      </c>
      <c r="C159" s="45"/>
      <c r="D159" s="45"/>
      <c r="E159" s="45"/>
      <c r="F159" s="45"/>
      <c r="G159" s="45"/>
      <c r="H159" s="45"/>
      <c r="I159" s="45"/>
      <c r="J159" s="2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45"/>
      <c r="AE159" s="45"/>
      <c r="AF159" s="45"/>
      <c r="AG159" s="45"/>
      <c r="AH159" s="11"/>
      <c r="AI159" s="11"/>
      <c r="AJ159" s="29"/>
      <c r="AK159" s="15"/>
    </row>
    <row r="160" spans="1:74" ht="15.75" x14ac:dyDescent="0.25">
      <c r="A160" s="12" t="s">
        <v>0</v>
      </c>
      <c r="B160" s="4">
        <v>1</v>
      </c>
      <c r="C160" s="4">
        <v>2</v>
      </c>
      <c r="D160" s="4">
        <v>3</v>
      </c>
      <c r="E160" s="4">
        <v>4</v>
      </c>
      <c r="F160" s="4">
        <v>5</v>
      </c>
      <c r="G160" s="4">
        <v>6</v>
      </c>
      <c r="H160" s="4">
        <v>7</v>
      </c>
      <c r="I160" s="4">
        <v>8</v>
      </c>
      <c r="J160" s="27">
        <v>9</v>
      </c>
      <c r="K160" s="4">
        <v>10</v>
      </c>
      <c r="L160" s="4">
        <v>11</v>
      </c>
      <c r="M160" s="4">
        <v>12</v>
      </c>
      <c r="N160" s="4">
        <v>13</v>
      </c>
      <c r="O160" s="4">
        <v>14</v>
      </c>
      <c r="P160" s="4">
        <v>15</v>
      </c>
      <c r="Q160" s="4">
        <v>16</v>
      </c>
      <c r="R160" s="4">
        <v>17</v>
      </c>
      <c r="S160" s="4">
        <v>18</v>
      </c>
      <c r="T160" s="4">
        <v>19</v>
      </c>
      <c r="U160" s="4">
        <v>20</v>
      </c>
      <c r="V160" s="4">
        <v>21</v>
      </c>
      <c r="W160" s="4">
        <v>22</v>
      </c>
      <c r="X160" s="4">
        <v>23</v>
      </c>
      <c r="Y160" s="4">
        <v>24</v>
      </c>
      <c r="Z160" s="4">
        <v>25</v>
      </c>
      <c r="AA160" s="4">
        <v>26</v>
      </c>
      <c r="AB160" s="4">
        <v>27</v>
      </c>
      <c r="AC160" s="4">
        <v>28</v>
      </c>
      <c r="AD160" s="4">
        <v>29</v>
      </c>
      <c r="AE160" s="4">
        <v>30</v>
      </c>
      <c r="AF160" s="5">
        <v>31</v>
      </c>
      <c r="AG160" s="5" t="s">
        <v>3</v>
      </c>
      <c r="AH160" s="5" t="s">
        <v>5</v>
      </c>
      <c r="AI160" s="13" t="s">
        <v>6</v>
      </c>
      <c r="AJ160" s="13" t="s">
        <v>5</v>
      </c>
      <c r="AK160" s="15"/>
    </row>
    <row r="161" spans="1:37" ht="15.75" x14ac:dyDescent="0.25">
      <c r="A161" s="36" t="s">
        <v>37</v>
      </c>
      <c r="B161" s="21">
        <v>1</v>
      </c>
      <c r="C161" s="18">
        <v>0</v>
      </c>
      <c r="D161" s="31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21">
        <v>1</v>
      </c>
      <c r="N161" s="18">
        <v>0</v>
      </c>
      <c r="O161" s="18">
        <v>0</v>
      </c>
      <c r="P161" s="18">
        <v>0</v>
      </c>
      <c r="Q161" s="18">
        <v>0</v>
      </c>
      <c r="R161" s="18">
        <v>0</v>
      </c>
      <c r="S161" s="18">
        <v>0</v>
      </c>
      <c r="T161" s="18">
        <v>0</v>
      </c>
      <c r="U161" s="18">
        <v>0</v>
      </c>
      <c r="V161" s="18">
        <v>0</v>
      </c>
      <c r="W161" s="18">
        <v>0</v>
      </c>
      <c r="X161" s="18">
        <v>0</v>
      </c>
      <c r="Y161" s="18">
        <v>0</v>
      </c>
      <c r="Z161" s="18">
        <v>0</v>
      </c>
      <c r="AA161" s="18">
        <v>0</v>
      </c>
      <c r="AB161" s="18">
        <v>0</v>
      </c>
      <c r="AC161" s="18">
        <v>0</v>
      </c>
      <c r="AD161" s="18">
        <v>0</v>
      </c>
      <c r="AE161" s="21">
        <v>0</v>
      </c>
      <c r="AF161" s="18">
        <v>0</v>
      </c>
      <c r="AG161" s="6">
        <v>0</v>
      </c>
      <c r="AH161" s="6">
        <f t="shared" ref="AH161:AH182" si="19">SUM(B161:AG161)</f>
        <v>2</v>
      </c>
      <c r="AI161" s="14">
        <v>33.619999999999997</v>
      </c>
      <c r="AJ161" s="14">
        <f>AH161*AI161</f>
        <v>67.239999999999995</v>
      </c>
      <c r="AK161" s="15"/>
    </row>
    <row r="162" spans="1:37" ht="15.75" x14ac:dyDescent="0.25">
      <c r="A162" s="36" t="s">
        <v>8</v>
      </c>
      <c r="B162" s="21">
        <v>1</v>
      </c>
      <c r="C162" s="18">
        <v>0</v>
      </c>
      <c r="D162" s="31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21">
        <v>1</v>
      </c>
      <c r="N162" s="18">
        <v>0</v>
      </c>
      <c r="O162" s="18">
        <v>0</v>
      </c>
      <c r="P162" s="18">
        <v>0</v>
      </c>
      <c r="Q162" s="18">
        <v>0</v>
      </c>
      <c r="R162" s="18">
        <v>0</v>
      </c>
      <c r="S162" s="18">
        <v>0</v>
      </c>
      <c r="T162" s="18">
        <v>0</v>
      </c>
      <c r="U162" s="18">
        <v>0</v>
      </c>
      <c r="V162" s="18">
        <v>0</v>
      </c>
      <c r="W162" s="18">
        <v>0</v>
      </c>
      <c r="X162" s="18">
        <v>0</v>
      </c>
      <c r="Y162" s="18">
        <v>0</v>
      </c>
      <c r="Z162" s="18">
        <v>0</v>
      </c>
      <c r="AA162" s="18">
        <v>0</v>
      </c>
      <c r="AB162" s="18">
        <v>0</v>
      </c>
      <c r="AC162" s="18">
        <v>0</v>
      </c>
      <c r="AD162" s="18">
        <v>0</v>
      </c>
      <c r="AE162" s="21">
        <v>1</v>
      </c>
      <c r="AF162" s="18">
        <v>0</v>
      </c>
      <c r="AG162" s="6">
        <v>0</v>
      </c>
      <c r="AH162" s="6">
        <f t="shared" si="19"/>
        <v>3</v>
      </c>
      <c r="AI162" s="14">
        <v>33.619999999999997</v>
      </c>
      <c r="AJ162" s="14">
        <f t="shared" ref="AJ162:AJ182" si="20">AH162*AI162</f>
        <v>100.85999999999999</v>
      </c>
      <c r="AK162" s="15"/>
    </row>
    <row r="163" spans="1:37" ht="15.75" x14ac:dyDescent="0.25">
      <c r="A163" s="36" t="s">
        <v>9</v>
      </c>
      <c r="B163" s="21">
        <v>1</v>
      </c>
      <c r="C163" s="18">
        <v>0</v>
      </c>
      <c r="D163" s="31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21">
        <v>1</v>
      </c>
      <c r="N163" s="18">
        <v>0</v>
      </c>
      <c r="O163" s="18">
        <v>0</v>
      </c>
      <c r="P163" s="18">
        <v>0</v>
      </c>
      <c r="Q163" s="18">
        <v>0</v>
      </c>
      <c r="R163" s="18">
        <v>0</v>
      </c>
      <c r="S163" s="18">
        <v>0</v>
      </c>
      <c r="T163" s="18">
        <v>0</v>
      </c>
      <c r="U163" s="18">
        <v>0</v>
      </c>
      <c r="V163" s="18">
        <v>0</v>
      </c>
      <c r="W163" s="18">
        <v>0</v>
      </c>
      <c r="X163" s="18">
        <v>0</v>
      </c>
      <c r="Y163" s="18">
        <v>0</v>
      </c>
      <c r="Z163" s="18">
        <v>0</v>
      </c>
      <c r="AA163" s="18">
        <v>0</v>
      </c>
      <c r="AB163" s="18">
        <v>0</v>
      </c>
      <c r="AC163" s="18">
        <v>0</v>
      </c>
      <c r="AD163" s="18">
        <v>0</v>
      </c>
      <c r="AE163" s="21">
        <v>1</v>
      </c>
      <c r="AF163" s="18">
        <v>0</v>
      </c>
      <c r="AG163" s="6">
        <v>0</v>
      </c>
      <c r="AH163" s="6">
        <f t="shared" si="19"/>
        <v>3</v>
      </c>
      <c r="AI163" s="14">
        <v>33.619999999999997</v>
      </c>
      <c r="AJ163" s="14">
        <f t="shared" si="20"/>
        <v>100.85999999999999</v>
      </c>
      <c r="AK163" s="15"/>
    </row>
    <row r="164" spans="1:37" ht="15.75" x14ac:dyDescent="0.25">
      <c r="A164" s="36" t="s">
        <v>10</v>
      </c>
      <c r="B164" s="21">
        <v>0</v>
      </c>
      <c r="C164" s="18">
        <v>0</v>
      </c>
      <c r="D164" s="31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21">
        <v>0</v>
      </c>
      <c r="N164" s="18">
        <v>0</v>
      </c>
      <c r="O164" s="18">
        <v>0</v>
      </c>
      <c r="P164" s="18">
        <v>0</v>
      </c>
      <c r="Q164" s="18">
        <v>0</v>
      </c>
      <c r="R164" s="18">
        <v>0</v>
      </c>
      <c r="S164" s="18">
        <v>0</v>
      </c>
      <c r="T164" s="18">
        <v>0</v>
      </c>
      <c r="U164" s="18">
        <v>0</v>
      </c>
      <c r="V164" s="18">
        <v>0</v>
      </c>
      <c r="W164" s="18">
        <v>0</v>
      </c>
      <c r="X164" s="18">
        <v>0</v>
      </c>
      <c r="Y164" s="18">
        <v>0</v>
      </c>
      <c r="Z164" s="18">
        <v>0</v>
      </c>
      <c r="AA164" s="18">
        <v>0</v>
      </c>
      <c r="AB164" s="18">
        <v>0</v>
      </c>
      <c r="AC164" s="18">
        <v>0</v>
      </c>
      <c r="AD164" s="18">
        <v>0</v>
      </c>
      <c r="AE164" s="21">
        <v>0</v>
      </c>
      <c r="AF164" s="18">
        <v>0</v>
      </c>
      <c r="AG164" s="6">
        <v>0</v>
      </c>
      <c r="AH164" s="6">
        <f t="shared" si="19"/>
        <v>0</v>
      </c>
      <c r="AI164" s="14">
        <v>33.619999999999997</v>
      </c>
      <c r="AJ164" s="14">
        <f t="shared" si="20"/>
        <v>0</v>
      </c>
      <c r="AK164" s="15"/>
    </row>
    <row r="165" spans="1:37" ht="15.75" x14ac:dyDescent="0.25">
      <c r="A165" s="36" t="s">
        <v>11</v>
      </c>
      <c r="B165" s="21">
        <v>0</v>
      </c>
      <c r="C165" s="18">
        <v>0</v>
      </c>
      <c r="D165" s="31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21">
        <v>0</v>
      </c>
      <c r="N165" s="18">
        <v>0</v>
      </c>
      <c r="O165" s="18">
        <v>0</v>
      </c>
      <c r="P165" s="18">
        <v>0</v>
      </c>
      <c r="Q165" s="18">
        <v>0</v>
      </c>
      <c r="R165" s="18">
        <v>0</v>
      </c>
      <c r="S165" s="18">
        <v>0</v>
      </c>
      <c r="T165" s="18">
        <v>0</v>
      </c>
      <c r="U165" s="18">
        <v>0</v>
      </c>
      <c r="V165" s="18">
        <v>0</v>
      </c>
      <c r="W165" s="18">
        <v>0</v>
      </c>
      <c r="X165" s="18">
        <v>0</v>
      </c>
      <c r="Y165" s="18">
        <v>0</v>
      </c>
      <c r="Z165" s="18">
        <v>0</v>
      </c>
      <c r="AA165" s="18">
        <v>0</v>
      </c>
      <c r="AB165" s="18">
        <v>0</v>
      </c>
      <c r="AC165" s="18">
        <v>0</v>
      </c>
      <c r="AD165" s="18">
        <v>0</v>
      </c>
      <c r="AE165" s="21">
        <v>1</v>
      </c>
      <c r="AF165" s="18">
        <v>0</v>
      </c>
      <c r="AG165" s="6">
        <v>0</v>
      </c>
      <c r="AH165" s="6">
        <f t="shared" si="19"/>
        <v>1</v>
      </c>
      <c r="AI165" s="14">
        <v>33.619999999999997</v>
      </c>
      <c r="AJ165" s="14">
        <f t="shared" si="20"/>
        <v>33.619999999999997</v>
      </c>
      <c r="AK165" s="15"/>
    </row>
    <row r="166" spans="1:37" ht="15.75" x14ac:dyDescent="0.25">
      <c r="A166" s="36" t="s">
        <v>12</v>
      </c>
      <c r="B166" s="21">
        <v>1</v>
      </c>
      <c r="C166" s="18">
        <v>0</v>
      </c>
      <c r="D166" s="31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21">
        <v>0</v>
      </c>
      <c r="N166" s="18">
        <v>0</v>
      </c>
      <c r="O166" s="18">
        <v>0</v>
      </c>
      <c r="P166" s="18">
        <v>0</v>
      </c>
      <c r="Q166" s="18">
        <v>0</v>
      </c>
      <c r="R166" s="18">
        <v>0</v>
      </c>
      <c r="S166" s="18">
        <v>0</v>
      </c>
      <c r="T166" s="18">
        <v>0</v>
      </c>
      <c r="U166" s="18">
        <v>0</v>
      </c>
      <c r="V166" s="18">
        <v>0</v>
      </c>
      <c r="W166" s="18">
        <v>0</v>
      </c>
      <c r="X166" s="18">
        <v>0</v>
      </c>
      <c r="Y166" s="18">
        <v>0</v>
      </c>
      <c r="Z166" s="18">
        <v>0</v>
      </c>
      <c r="AA166" s="18">
        <v>0</v>
      </c>
      <c r="AB166" s="18">
        <v>0</v>
      </c>
      <c r="AC166" s="18">
        <v>0</v>
      </c>
      <c r="AD166" s="18">
        <v>0</v>
      </c>
      <c r="AE166" s="21">
        <v>0</v>
      </c>
      <c r="AF166" s="18">
        <v>0</v>
      </c>
      <c r="AG166" s="6">
        <v>0</v>
      </c>
      <c r="AH166" s="6">
        <f t="shared" si="19"/>
        <v>1</v>
      </c>
      <c r="AI166" s="23">
        <v>33.619999999999997</v>
      </c>
      <c r="AJ166" s="14">
        <f t="shared" si="20"/>
        <v>33.619999999999997</v>
      </c>
      <c r="AK166" s="15"/>
    </row>
    <row r="167" spans="1:37" ht="15.75" x14ac:dyDescent="0.25">
      <c r="A167" s="36" t="s">
        <v>13</v>
      </c>
      <c r="B167" s="21">
        <v>1</v>
      </c>
      <c r="C167" s="18">
        <v>0</v>
      </c>
      <c r="D167" s="31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21">
        <v>1</v>
      </c>
      <c r="N167" s="18">
        <v>0</v>
      </c>
      <c r="O167" s="18">
        <v>0</v>
      </c>
      <c r="P167" s="18">
        <v>0</v>
      </c>
      <c r="Q167" s="18">
        <v>0</v>
      </c>
      <c r="R167" s="18">
        <v>0</v>
      </c>
      <c r="S167" s="18">
        <v>0</v>
      </c>
      <c r="T167" s="18">
        <v>0</v>
      </c>
      <c r="U167" s="18">
        <v>0</v>
      </c>
      <c r="V167" s="18">
        <v>0</v>
      </c>
      <c r="W167" s="18">
        <v>0</v>
      </c>
      <c r="X167" s="18">
        <v>0</v>
      </c>
      <c r="Y167" s="18">
        <v>0</v>
      </c>
      <c r="Z167" s="18">
        <v>0</v>
      </c>
      <c r="AA167" s="18">
        <v>0</v>
      </c>
      <c r="AB167" s="18">
        <v>0</v>
      </c>
      <c r="AC167" s="18">
        <v>0</v>
      </c>
      <c r="AD167" s="18">
        <v>0</v>
      </c>
      <c r="AE167" s="21">
        <v>0</v>
      </c>
      <c r="AF167" s="18">
        <v>0</v>
      </c>
      <c r="AG167" s="6">
        <v>0</v>
      </c>
      <c r="AH167" s="6">
        <f t="shared" si="19"/>
        <v>2</v>
      </c>
      <c r="AI167" s="14">
        <v>33.619999999999997</v>
      </c>
      <c r="AJ167" s="14">
        <f t="shared" si="20"/>
        <v>67.239999999999995</v>
      </c>
      <c r="AK167" s="15"/>
    </row>
    <row r="168" spans="1:37" ht="15.75" x14ac:dyDescent="0.25">
      <c r="A168" s="36" t="s">
        <v>29</v>
      </c>
      <c r="B168" s="21">
        <v>1</v>
      </c>
      <c r="C168" s="18">
        <v>0</v>
      </c>
      <c r="D168" s="31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21">
        <v>1</v>
      </c>
      <c r="N168" s="18">
        <v>0</v>
      </c>
      <c r="O168" s="18">
        <v>0</v>
      </c>
      <c r="P168" s="18">
        <v>0</v>
      </c>
      <c r="Q168" s="18">
        <v>0</v>
      </c>
      <c r="R168" s="18">
        <v>0</v>
      </c>
      <c r="S168" s="18">
        <v>0</v>
      </c>
      <c r="T168" s="18">
        <v>0</v>
      </c>
      <c r="U168" s="18">
        <v>0</v>
      </c>
      <c r="V168" s="18">
        <v>0</v>
      </c>
      <c r="W168" s="18">
        <v>0</v>
      </c>
      <c r="X168" s="18">
        <v>0</v>
      </c>
      <c r="Y168" s="18">
        <v>0</v>
      </c>
      <c r="Z168" s="18">
        <v>0</v>
      </c>
      <c r="AA168" s="18">
        <v>0</v>
      </c>
      <c r="AB168" s="18">
        <v>0</v>
      </c>
      <c r="AC168" s="18">
        <v>0</v>
      </c>
      <c r="AD168" s="18">
        <v>0</v>
      </c>
      <c r="AE168" s="21">
        <v>1</v>
      </c>
      <c r="AF168" s="18">
        <v>0</v>
      </c>
      <c r="AG168" s="6">
        <v>0</v>
      </c>
      <c r="AH168" s="6">
        <f t="shared" si="19"/>
        <v>3</v>
      </c>
      <c r="AI168" s="23">
        <v>33.619999999999997</v>
      </c>
      <c r="AJ168" s="14">
        <f t="shared" si="20"/>
        <v>100.85999999999999</v>
      </c>
      <c r="AK168" s="30"/>
    </row>
    <row r="169" spans="1:37" ht="15.75" x14ac:dyDescent="0.25">
      <c r="A169" s="36" t="s">
        <v>14</v>
      </c>
      <c r="B169" s="21">
        <v>1</v>
      </c>
      <c r="C169" s="18">
        <v>0</v>
      </c>
      <c r="D169" s="31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21">
        <v>1</v>
      </c>
      <c r="N169" s="18">
        <v>0</v>
      </c>
      <c r="O169" s="18">
        <v>0</v>
      </c>
      <c r="P169" s="18">
        <v>0</v>
      </c>
      <c r="Q169" s="18">
        <v>0</v>
      </c>
      <c r="R169" s="18">
        <v>0</v>
      </c>
      <c r="S169" s="18">
        <v>0</v>
      </c>
      <c r="T169" s="18">
        <v>0</v>
      </c>
      <c r="U169" s="18">
        <v>0</v>
      </c>
      <c r="V169" s="18">
        <v>0</v>
      </c>
      <c r="W169" s="18">
        <v>0</v>
      </c>
      <c r="X169" s="18">
        <v>0</v>
      </c>
      <c r="Y169" s="18">
        <v>0</v>
      </c>
      <c r="Z169" s="18">
        <v>0</v>
      </c>
      <c r="AA169" s="18">
        <v>0</v>
      </c>
      <c r="AB169" s="18">
        <v>0</v>
      </c>
      <c r="AC169" s="18">
        <v>0</v>
      </c>
      <c r="AD169" s="18">
        <v>0</v>
      </c>
      <c r="AE169" s="21">
        <v>1</v>
      </c>
      <c r="AF169" s="18">
        <v>0</v>
      </c>
      <c r="AG169" s="6">
        <v>0</v>
      </c>
      <c r="AH169" s="6">
        <f t="shared" si="19"/>
        <v>3</v>
      </c>
      <c r="AI169" s="14">
        <v>33.619999999999997</v>
      </c>
      <c r="AJ169" s="14">
        <f t="shared" si="20"/>
        <v>100.85999999999999</v>
      </c>
      <c r="AK169" s="15"/>
    </row>
    <row r="170" spans="1:37" ht="15.75" x14ac:dyDescent="0.25">
      <c r="A170" s="36" t="s">
        <v>15</v>
      </c>
      <c r="B170" s="21">
        <v>1</v>
      </c>
      <c r="C170" s="18">
        <v>0</v>
      </c>
      <c r="D170" s="31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21">
        <v>1</v>
      </c>
      <c r="N170" s="18">
        <v>0</v>
      </c>
      <c r="O170" s="18">
        <v>0</v>
      </c>
      <c r="P170" s="18">
        <v>0</v>
      </c>
      <c r="Q170" s="18">
        <v>0</v>
      </c>
      <c r="R170" s="18">
        <v>0</v>
      </c>
      <c r="S170" s="18">
        <v>0</v>
      </c>
      <c r="T170" s="18">
        <v>0</v>
      </c>
      <c r="U170" s="18">
        <v>0</v>
      </c>
      <c r="V170" s="18">
        <v>0</v>
      </c>
      <c r="W170" s="18">
        <v>0</v>
      </c>
      <c r="X170" s="18">
        <v>0</v>
      </c>
      <c r="Y170" s="18">
        <v>0</v>
      </c>
      <c r="Z170" s="18">
        <v>0</v>
      </c>
      <c r="AA170" s="18">
        <v>0</v>
      </c>
      <c r="AB170" s="18">
        <v>0</v>
      </c>
      <c r="AC170" s="18">
        <v>0</v>
      </c>
      <c r="AD170" s="18">
        <v>0</v>
      </c>
      <c r="AE170" s="21">
        <v>0</v>
      </c>
      <c r="AF170" s="18">
        <v>0</v>
      </c>
      <c r="AG170" s="6">
        <v>0</v>
      </c>
      <c r="AH170" s="6">
        <f t="shared" si="19"/>
        <v>2</v>
      </c>
      <c r="AI170" s="23">
        <v>33.619999999999997</v>
      </c>
      <c r="AJ170" s="14">
        <f t="shared" si="20"/>
        <v>67.239999999999995</v>
      </c>
      <c r="AK170" s="15"/>
    </row>
    <row r="171" spans="1:37" ht="15.75" x14ac:dyDescent="0.25">
      <c r="A171" s="36" t="s">
        <v>16</v>
      </c>
      <c r="B171" s="21">
        <v>1</v>
      </c>
      <c r="C171" s="18">
        <v>0</v>
      </c>
      <c r="D171" s="31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0</v>
      </c>
      <c r="K171" s="18">
        <v>0</v>
      </c>
      <c r="L171" s="18">
        <v>0</v>
      </c>
      <c r="M171" s="21">
        <v>1</v>
      </c>
      <c r="N171" s="18">
        <v>0</v>
      </c>
      <c r="O171" s="18">
        <v>0</v>
      </c>
      <c r="P171" s="18">
        <v>0</v>
      </c>
      <c r="Q171" s="18">
        <v>0</v>
      </c>
      <c r="R171" s="18">
        <v>0</v>
      </c>
      <c r="S171" s="18">
        <v>0</v>
      </c>
      <c r="T171" s="18">
        <v>0</v>
      </c>
      <c r="U171" s="18">
        <v>0</v>
      </c>
      <c r="V171" s="18">
        <v>0</v>
      </c>
      <c r="W171" s="18">
        <v>0</v>
      </c>
      <c r="X171" s="18">
        <v>0</v>
      </c>
      <c r="Y171" s="18">
        <v>0</v>
      </c>
      <c r="Z171" s="18">
        <v>0</v>
      </c>
      <c r="AA171" s="18">
        <v>0</v>
      </c>
      <c r="AB171" s="18">
        <v>0</v>
      </c>
      <c r="AC171" s="18">
        <v>0</v>
      </c>
      <c r="AD171" s="18">
        <v>0</v>
      </c>
      <c r="AE171" s="21">
        <v>0</v>
      </c>
      <c r="AF171" s="18">
        <v>0</v>
      </c>
      <c r="AG171" s="6">
        <v>0</v>
      </c>
      <c r="AH171" s="6">
        <f t="shared" si="19"/>
        <v>2</v>
      </c>
      <c r="AI171" s="14">
        <v>33.619999999999997</v>
      </c>
      <c r="AJ171" s="14">
        <f t="shared" si="20"/>
        <v>67.239999999999995</v>
      </c>
      <c r="AK171" s="30"/>
    </row>
    <row r="172" spans="1:37" ht="15.75" x14ac:dyDescent="0.25">
      <c r="A172" s="36" t="s">
        <v>1</v>
      </c>
      <c r="B172" s="21">
        <v>0</v>
      </c>
      <c r="C172" s="18">
        <v>0</v>
      </c>
      <c r="D172" s="31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0</v>
      </c>
      <c r="K172" s="18">
        <v>0</v>
      </c>
      <c r="L172" s="18">
        <v>0</v>
      </c>
      <c r="M172" s="21">
        <v>0</v>
      </c>
      <c r="N172" s="18">
        <v>0</v>
      </c>
      <c r="O172" s="18">
        <v>0</v>
      </c>
      <c r="P172" s="18">
        <v>0</v>
      </c>
      <c r="Q172" s="18">
        <v>0</v>
      </c>
      <c r="R172" s="18">
        <v>0</v>
      </c>
      <c r="S172" s="18">
        <v>0</v>
      </c>
      <c r="T172" s="18">
        <v>0</v>
      </c>
      <c r="U172" s="18">
        <v>0</v>
      </c>
      <c r="V172" s="18">
        <v>0</v>
      </c>
      <c r="W172" s="18">
        <v>0</v>
      </c>
      <c r="X172" s="18">
        <v>0</v>
      </c>
      <c r="Y172" s="18">
        <v>0</v>
      </c>
      <c r="Z172" s="18">
        <v>0</v>
      </c>
      <c r="AA172" s="18">
        <v>0</v>
      </c>
      <c r="AB172" s="18">
        <v>0</v>
      </c>
      <c r="AC172" s="18">
        <v>0</v>
      </c>
      <c r="AD172" s="18">
        <v>0</v>
      </c>
      <c r="AE172" s="21">
        <v>1</v>
      </c>
      <c r="AF172" s="18">
        <v>0</v>
      </c>
      <c r="AG172" s="6">
        <v>0</v>
      </c>
      <c r="AH172" s="6">
        <f t="shared" si="19"/>
        <v>1</v>
      </c>
      <c r="AI172" s="14">
        <v>33.619999999999997</v>
      </c>
      <c r="AJ172" s="14">
        <f t="shared" si="20"/>
        <v>33.619999999999997</v>
      </c>
      <c r="AK172" s="30"/>
    </row>
    <row r="173" spans="1:37" ht="15.75" x14ac:dyDescent="0.25">
      <c r="A173" s="36" t="s">
        <v>17</v>
      </c>
      <c r="B173" s="21">
        <v>1</v>
      </c>
      <c r="C173" s="18">
        <v>0</v>
      </c>
      <c r="D173" s="31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21">
        <v>1</v>
      </c>
      <c r="N173" s="18">
        <v>0</v>
      </c>
      <c r="O173" s="18">
        <v>0</v>
      </c>
      <c r="P173" s="18">
        <v>0</v>
      </c>
      <c r="Q173" s="18">
        <v>0</v>
      </c>
      <c r="R173" s="18">
        <v>0</v>
      </c>
      <c r="S173" s="18">
        <v>0</v>
      </c>
      <c r="T173" s="18">
        <v>0</v>
      </c>
      <c r="U173" s="18">
        <v>0</v>
      </c>
      <c r="V173" s="18">
        <v>0</v>
      </c>
      <c r="W173" s="18">
        <v>0</v>
      </c>
      <c r="X173" s="18">
        <v>0</v>
      </c>
      <c r="Y173" s="18">
        <v>0</v>
      </c>
      <c r="Z173" s="18">
        <v>0</v>
      </c>
      <c r="AA173" s="18">
        <v>0</v>
      </c>
      <c r="AB173" s="18">
        <v>0</v>
      </c>
      <c r="AC173" s="18">
        <v>0</v>
      </c>
      <c r="AD173" s="18">
        <v>0</v>
      </c>
      <c r="AE173" s="21">
        <v>0</v>
      </c>
      <c r="AF173" s="18">
        <v>0</v>
      </c>
      <c r="AG173" s="6">
        <v>0</v>
      </c>
      <c r="AH173" s="6">
        <f t="shared" si="19"/>
        <v>2</v>
      </c>
      <c r="AI173" s="14">
        <v>33.619999999999997</v>
      </c>
      <c r="AJ173" s="14">
        <f t="shared" si="20"/>
        <v>67.239999999999995</v>
      </c>
      <c r="AK173" s="15"/>
    </row>
    <row r="174" spans="1:37" ht="15.75" x14ac:dyDescent="0.25">
      <c r="A174" s="36" t="s">
        <v>7</v>
      </c>
      <c r="B174" s="21">
        <v>0</v>
      </c>
      <c r="C174" s="18">
        <v>0</v>
      </c>
      <c r="D174" s="31">
        <v>0</v>
      </c>
      <c r="E174" s="18">
        <v>0</v>
      </c>
      <c r="F174" s="18">
        <v>0</v>
      </c>
      <c r="G174" s="18">
        <v>0</v>
      </c>
      <c r="H174" s="18">
        <v>0</v>
      </c>
      <c r="I174" s="18">
        <v>0</v>
      </c>
      <c r="J174" s="18">
        <v>0</v>
      </c>
      <c r="K174" s="18">
        <v>0</v>
      </c>
      <c r="L174" s="18">
        <v>0</v>
      </c>
      <c r="M174" s="21">
        <v>1</v>
      </c>
      <c r="N174" s="18">
        <v>0</v>
      </c>
      <c r="O174" s="18">
        <v>0</v>
      </c>
      <c r="P174" s="18">
        <v>0</v>
      </c>
      <c r="Q174" s="18">
        <v>0</v>
      </c>
      <c r="R174" s="18">
        <v>0</v>
      </c>
      <c r="S174" s="18">
        <v>0</v>
      </c>
      <c r="T174" s="18">
        <v>0</v>
      </c>
      <c r="U174" s="18">
        <v>0</v>
      </c>
      <c r="V174" s="18">
        <v>0</v>
      </c>
      <c r="W174" s="18">
        <v>0</v>
      </c>
      <c r="X174" s="18">
        <v>0</v>
      </c>
      <c r="Y174" s="18">
        <v>0</v>
      </c>
      <c r="Z174" s="18">
        <v>0</v>
      </c>
      <c r="AA174" s="18">
        <v>0</v>
      </c>
      <c r="AB174" s="18">
        <v>0</v>
      </c>
      <c r="AC174" s="18">
        <v>0</v>
      </c>
      <c r="AD174" s="18">
        <v>0</v>
      </c>
      <c r="AE174" s="21">
        <v>1</v>
      </c>
      <c r="AF174" s="18">
        <v>0</v>
      </c>
      <c r="AG174" s="6">
        <v>0</v>
      </c>
      <c r="AH174" s="6">
        <f t="shared" si="19"/>
        <v>2</v>
      </c>
      <c r="AI174" s="14">
        <v>33.619999999999997</v>
      </c>
      <c r="AJ174" s="14">
        <f t="shared" si="20"/>
        <v>67.239999999999995</v>
      </c>
      <c r="AK174" s="15"/>
    </row>
    <row r="175" spans="1:37" ht="15.75" x14ac:dyDescent="0.25">
      <c r="A175" s="36" t="s">
        <v>18</v>
      </c>
      <c r="B175" s="21">
        <v>1</v>
      </c>
      <c r="C175" s="18">
        <v>0</v>
      </c>
      <c r="D175" s="31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21">
        <v>0</v>
      </c>
      <c r="N175" s="18">
        <v>0</v>
      </c>
      <c r="O175" s="18">
        <v>0</v>
      </c>
      <c r="P175" s="18">
        <v>0</v>
      </c>
      <c r="Q175" s="18">
        <v>0</v>
      </c>
      <c r="R175" s="18">
        <v>0</v>
      </c>
      <c r="S175" s="18">
        <v>0</v>
      </c>
      <c r="T175" s="18">
        <v>0</v>
      </c>
      <c r="U175" s="18">
        <v>0</v>
      </c>
      <c r="V175" s="18">
        <v>0</v>
      </c>
      <c r="W175" s="18">
        <v>0</v>
      </c>
      <c r="X175" s="18">
        <v>0</v>
      </c>
      <c r="Y175" s="18">
        <v>0</v>
      </c>
      <c r="Z175" s="18">
        <v>0</v>
      </c>
      <c r="AA175" s="18">
        <v>0</v>
      </c>
      <c r="AB175" s="18">
        <v>0</v>
      </c>
      <c r="AC175" s="18">
        <v>0</v>
      </c>
      <c r="AD175" s="18">
        <v>0</v>
      </c>
      <c r="AE175" s="21">
        <v>1</v>
      </c>
      <c r="AF175" s="18">
        <v>0</v>
      </c>
      <c r="AG175" s="6">
        <v>0</v>
      </c>
      <c r="AH175" s="6">
        <f t="shared" si="19"/>
        <v>2</v>
      </c>
      <c r="AI175" s="14">
        <v>33.619999999999997</v>
      </c>
      <c r="AJ175" s="14">
        <f t="shared" si="20"/>
        <v>67.239999999999995</v>
      </c>
      <c r="AK175" s="15"/>
    </row>
    <row r="176" spans="1:37" s="20" customFormat="1" ht="15.75" x14ac:dyDescent="0.25">
      <c r="A176" s="36" t="s">
        <v>38</v>
      </c>
      <c r="B176" s="21">
        <v>1</v>
      </c>
      <c r="C176" s="18">
        <v>0</v>
      </c>
      <c r="D176" s="31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21">
        <v>0</v>
      </c>
      <c r="N176" s="18">
        <v>0</v>
      </c>
      <c r="O176" s="18">
        <v>0</v>
      </c>
      <c r="P176" s="18">
        <v>0</v>
      </c>
      <c r="Q176" s="18">
        <v>0</v>
      </c>
      <c r="R176" s="18">
        <v>0</v>
      </c>
      <c r="S176" s="18">
        <v>0</v>
      </c>
      <c r="T176" s="18">
        <v>0</v>
      </c>
      <c r="U176" s="18">
        <v>0</v>
      </c>
      <c r="V176" s="18">
        <v>0</v>
      </c>
      <c r="W176" s="18">
        <v>0</v>
      </c>
      <c r="X176" s="18">
        <v>0</v>
      </c>
      <c r="Y176" s="18">
        <v>0</v>
      </c>
      <c r="Z176" s="18">
        <v>0</v>
      </c>
      <c r="AA176" s="18">
        <v>0</v>
      </c>
      <c r="AB176" s="18">
        <v>0</v>
      </c>
      <c r="AC176" s="18">
        <v>0</v>
      </c>
      <c r="AD176" s="18">
        <v>0</v>
      </c>
      <c r="AE176" s="21">
        <v>1</v>
      </c>
      <c r="AF176" s="18">
        <v>0</v>
      </c>
      <c r="AG176" s="6">
        <v>0</v>
      </c>
      <c r="AH176" s="6">
        <f t="shared" si="19"/>
        <v>2</v>
      </c>
      <c r="AI176" s="14">
        <v>33.619999999999997</v>
      </c>
      <c r="AJ176" s="14">
        <f t="shared" si="20"/>
        <v>67.239999999999995</v>
      </c>
      <c r="AK176" s="15"/>
    </row>
    <row r="177" spans="1:74" ht="15.75" x14ac:dyDescent="0.25">
      <c r="A177" s="36" t="s">
        <v>39</v>
      </c>
      <c r="B177" s="21">
        <v>0</v>
      </c>
      <c r="C177" s="18">
        <v>0</v>
      </c>
      <c r="D177" s="31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21">
        <v>1</v>
      </c>
      <c r="N177" s="18">
        <v>0</v>
      </c>
      <c r="O177" s="18">
        <v>0</v>
      </c>
      <c r="P177" s="18">
        <v>0</v>
      </c>
      <c r="Q177" s="18">
        <v>0</v>
      </c>
      <c r="R177" s="18">
        <v>0</v>
      </c>
      <c r="S177" s="18">
        <v>0</v>
      </c>
      <c r="T177" s="18">
        <v>0</v>
      </c>
      <c r="U177" s="18">
        <v>0</v>
      </c>
      <c r="V177" s="18">
        <v>0</v>
      </c>
      <c r="W177" s="18">
        <v>0</v>
      </c>
      <c r="X177" s="18">
        <v>0</v>
      </c>
      <c r="Y177" s="18">
        <v>0</v>
      </c>
      <c r="Z177" s="18">
        <v>0</v>
      </c>
      <c r="AA177" s="18">
        <v>0</v>
      </c>
      <c r="AB177" s="18">
        <v>0</v>
      </c>
      <c r="AC177" s="18">
        <v>0</v>
      </c>
      <c r="AD177" s="18">
        <v>0</v>
      </c>
      <c r="AE177" s="21">
        <v>1</v>
      </c>
      <c r="AF177" s="18">
        <v>0</v>
      </c>
      <c r="AG177" s="6">
        <v>0</v>
      </c>
      <c r="AH177" s="6">
        <f t="shared" si="19"/>
        <v>2</v>
      </c>
      <c r="AI177" s="14">
        <v>33.619999999999997</v>
      </c>
      <c r="AJ177" s="14">
        <f t="shared" si="20"/>
        <v>67.239999999999995</v>
      </c>
      <c r="AK177" s="15"/>
    </row>
    <row r="178" spans="1:74" ht="15.75" x14ac:dyDescent="0.25">
      <c r="A178" s="36" t="s">
        <v>19</v>
      </c>
      <c r="B178" s="21">
        <v>1</v>
      </c>
      <c r="C178" s="18">
        <v>0</v>
      </c>
      <c r="D178" s="31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21">
        <v>1</v>
      </c>
      <c r="N178" s="18">
        <v>0</v>
      </c>
      <c r="O178" s="18">
        <v>0</v>
      </c>
      <c r="P178" s="18">
        <v>0</v>
      </c>
      <c r="Q178" s="18">
        <v>0</v>
      </c>
      <c r="R178" s="18">
        <v>0</v>
      </c>
      <c r="S178" s="18">
        <v>0</v>
      </c>
      <c r="T178" s="18">
        <v>0</v>
      </c>
      <c r="U178" s="18">
        <v>0</v>
      </c>
      <c r="V178" s="18">
        <v>0</v>
      </c>
      <c r="W178" s="18">
        <v>0</v>
      </c>
      <c r="X178" s="18">
        <v>0</v>
      </c>
      <c r="Y178" s="18">
        <v>0</v>
      </c>
      <c r="Z178" s="18">
        <v>0</v>
      </c>
      <c r="AA178" s="18">
        <v>0</v>
      </c>
      <c r="AB178" s="18">
        <v>0</v>
      </c>
      <c r="AC178" s="18">
        <v>0</v>
      </c>
      <c r="AD178" s="18">
        <v>0</v>
      </c>
      <c r="AE178" s="21">
        <v>0</v>
      </c>
      <c r="AF178" s="18">
        <v>0</v>
      </c>
      <c r="AG178" s="6">
        <v>0</v>
      </c>
      <c r="AH178" s="6">
        <f t="shared" si="19"/>
        <v>2</v>
      </c>
      <c r="AI178" s="14">
        <v>33.619999999999997</v>
      </c>
      <c r="AJ178" s="14">
        <f t="shared" si="20"/>
        <v>67.239999999999995</v>
      </c>
      <c r="AK178" s="15"/>
    </row>
    <row r="179" spans="1:74" ht="15.75" x14ac:dyDescent="0.25">
      <c r="A179" s="36" t="s">
        <v>21</v>
      </c>
      <c r="B179" s="21">
        <v>0</v>
      </c>
      <c r="C179" s="18">
        <v>0</v>
      </c>
      <c r="D179" s="31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0</v>
      </c>
      <c r="L179" s="18">
        <v>0</v>
      </c>
      <c r="M179" s="21">
        <v>1</v>
      </c>
      <c r="N179" s="18">
        <v>0</v>
      </c>
      <c r="O179" s="18">
        <v>0</v>
      </c>
      <c r="P179" s="18">
        <v>0</v>
      </c>
      <c r="Q179" s="18">
        <v>0</v>
      </c>
      <c r="R179" s="18">
        <v>0</v>
      </c>
      <c r="S179" s="18">
        <v>0</v>
      </c>
      <c r="T179" s="18">
        <v>0</v>
      </c>
      <c r="U179" s="18">
        <v>0</v>
      </c>
      <c r="V179" s="18">
        <v>0</v>
      </c>
      <c r="W179" s="18">
        <v>0</v>
      </c>
      <c r="X179" s="18">
        <v>0</v>
      </c>
      <c r="Y179" s="18">
        <v>0</v>
      </c>
      <c r="Z179" s="18">
        <v>0</v>
      </c>
      <c r="AA179" s="18">
        <v>0</v>
      </c>
      <c r="AB179" s="18">
        <v>0</v>
      </c>
      <c r="AC179" s="18">
        <v>0</v>
      </c>
      <c r="AD179" s="18">
        <v>0</v>
      </c>
      <c r="AE179" s="21">
        <v>1</v>
      </c>
      <c r="AF179" s="18">
        <v>0</v>
      </c>
      <c r="AG179" s="6">
        <v>0</v>
      </c>
      <c r="AH179" s="6">
        <f t="shared" si="19"/>
        <v>2</v>
      </c>
      <c r="AI179" s="14">
        <v>33.619999999999997</v>
      </c>
      <c r="AJ179" s="14">
        <f t="shared" si="20"/>
        <v>67.239999999999995</v>
      </c>
      <c r="AK179" s="15"/>
    </row>
    <row r="180" spans="1:74" x14ac:dyDescent="0.2">
      <c r="A180" s="36" t="s">
        <v>41</v>
      </c>
      <c r="B180" s="21">
        <v>1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0</v>
      </c>
      <c r="J180" s="18">
        <v>0</v>
      </c>
      <c r="K180" s="18">
        <v>0</v>
      </c>
      <c r="L180" s="18">
        <v>0</v>
      </c>
      <c r="M180" s="21">
        <v>0</v>
      </c>
      <c r="N180" s="18">
        <v>0</v>
      </c>
      <c r="O180" s="18">
        <v>0</v>
      </c>
      <c r="P180" s="18">
        <v>0</v>
      </c>
      <c r="Q180" s="18">
        <v>0</v>
      </c>
      <c r="R180" s="18">
        <v>0</v>
      </c>
      <c r="S180" s="18">
        <v>0</v>
      </c>
      <c r="T180" s="18">
        <v>0</v>
      </c>
      <c r="U180" s="18">
        <v>0</v>
      </c>
      <c r="V180" s="18">
        <v>0</v>
      </c>
      <c r="W180" s="18">
        <v>0</v>
      </c>
      <c r="X180" s="18">
        <v>0</v>
      </c>
      <c r="Y180" s="18">
        <v>0</v>
      </c>
      <c r="Z180" s="18">
        <v>0</v>
      </c>
      <c r="AA180" s="18">
        <v>0</v>
      </c>
      <c r="AB180" s="18">
        <v>0</v>
      </c>
      <c r="AC180" s="18">
        <v>0</v>
      </c>
      <c r="AD180" s="18">
        <v>0</v>
      </c>
      <c r="AE180" s="21">
        <v>0</v>
      </c>
      <c r="AF180" s="18">
        <v>0</v>
      </c>
      <c r="AG180" s="18">
        <v>0</v>
      </c>
      <c r="AH180" s="18">
        <f t="shared" si="19"/>
        <v>1</v>
      </c>
      <c r="AI180" s="14">
        <v>33.619999999999997</v>
      </c>
      <c r="AJ180" s="14">
        <f>AH180*AI180</f>
        <v>33.619999999999997</v>
      </c>
      <c r="AL180" s="52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  <c r="BP180" s="19"/>
      <c r="BQ180" s="19"/>
      <c r="BR180" s="19"/>
      <c r="BS180" s="19"/>
      <c r="BT180" s="56"/>
      <c r="BU180" s="56"/>
      <c r="BV180" s="20"/>
    </row>
    <row r="181" spans="1:74" ht="15.75" x14ac:dyDescent="0.25">
      <c r="A181" s="36" t="s">
        <v>20</v>
      </c>
      <c r="B181" s="21">
        <v>0</v>
      </c>
      <c r="C181" s="18">
        <v>0</v>
      </c>
      <c r="D181" s="31">
        <v>0</v>
      </c>
      <c r="E181" s="18">
        <v>0</v>
      </c>
      <c r="F181" s="18">
        <v>0</v>
      </c>
      <c r="G181" s="18">
        <v>0</v>
      </c>
      <c r="H181" s="18">
        <v>0</v>
      </c>
      <c r="I181" s="18">
        <v>0</v>
      </c>
      <c r="J181" s="18">
        <v>0</v>
      </c>
      <c r="K181" s="18">
        <v>0</v>
      </c>
      <c r="L181" s="18">
        <v>0</v>
      </c>
      <c r="M181" s="21">
        <v>1</v>
      </c>
      <c r="N181" s="18">
        <v>0</v>
      </c>
      <c r="O181" s="18">
        <v>0</v>
      </c>
      <c r="P181" s="18">
        <v>0</v>
      </c>
      <c r="Q181" s="18">
        <v>0</v>
      </c>
      <c r="R181" s="18">
        <v>0</v>
      </c>
      <c r="S181" s="18">
        <v>0</v>
      </c>
      <c r="T181" s="18">
        <v>0</v>
      </c>
      <c r="U181" s="18">
        <v>0</v>
      </c>
      <c r="V181" s="18">
        <v>0</v>
      </c>
      <c r="W181" s="18">
        <v>0</v>
      </c>
      <c r="X181" s="18">
        <v>0</v>
      </c>
      <c r="Y181" s="18">
        <v>0</v>
      </c>
      <c r="Z181" s="18">
        <v>0</v>
      </c>
      <c r="AA181" s="18">
        <v>0</v>
      </c>
      <c r="AB181" s="18">
        <v>0</v>
      </c>
      <c r="AC181" s="18">
        <v>0</v>
      </c>
      <c r="AD181" s="18">
        <v>0</v>
      </c>
      <c r="AE181" s="21">
        <v>0</v>
      </c>
      <c r="AF181" s="18">
        <v>0</v>
      </c>
      <c r="AG181" s="6">
        <v>0</v>
      </c>
      <c r="AH181" s="6">
        <f t="shared" si="19"/>
        <v>1</v>
      </c>
      <c r="AI181" s="14">
        <v>33.619999999999997</v>
      </c>
      <c r="AJ181" s="14">
        <f t="shared" si="20"/>
        <v>33.619999999999997</v>
      </c>
      <c r="AK181" s="15"/>
    </row>
    <row r="182" spans="1:74" ht="15.75" x14ac:dyDescent="0.25">
      <c r="A182" s="36" t="s">
        <v>22</v>
      </c>
      <c r="B182" s="21">
        <v>1</v>
      </c>
      <c r="C182" s="18">
        <v>0</v>
      </c>
      <c r="D182" s="31">
        <v>0</v>
      </c>
      <c r="E182" s="18">
        <v>0</v>
      </c>
      <c r="F182" s="18">
        <v>0</v>
      </c>
      <c r="G182" s="18">
        <v>0</v>
      </c>
      <c r="H182" s="18">
        <v>0</v>
      </c>
      <c r="I182" s="18">
        <v>0</v>
      </c>
      <c r="J182" s="18">
        <v>0</v>
      </c>
      <c r="K182" s="18">
        <v>0</v>
      </c>
      <c r="L182" s="18">
        <v>0</v>
      </c>
      <c r="M182" s="21">
        <v>1</v>
      </c>
      <c r="N182" s="18">
        <v>0</v>
      </c>
      <c r="O182" s="18">
        <v>0</v>
      </c>
      <c r="P182" s="18">
        <v>0</v>
      </c>
      <c r="Q182" s="18">
        <v>0</v>
      </c>
      <c r="R182" s="18">
        <v>0</v>
      </c>
      <c r="S182" s="18">
        <v>0</v>
      </c>
      <c r="T182" s="18">
        <v>0</v>
      </c>
      <c r="U182" s="18">
        <v>0</v>
      </c>
      <c r="V182" s="18">
        <v>0</v>
      </c>
      <c r="W182" s="18">
        <v>0</v>
      </c>
      <c r="X182" s="18">
        <v>0</v>
      </c>
      <c r="Y182" s="18">
        <v>0</v>
      </c>
      <c r="Z182" s="18">
        <v>0</v>
      </c>
      <c r="AA182" s="18">
        <v>0</v>
      </c>
      <c r="AB182" s="18">
        <v>0</v>
      </c>
      <c r="AC182" s="18">
        <v>0</v>
      </c>
      <c r="AD182" s="18">
        <v>0</v>
      </c>
      <c r="AE182" s="21">
        <v>1</v>
      </c>
      <c r="AF182" s="18">
        <v>0</v>
      </c>
      <c r="AG182" s="6">
        <v>0</v>
      </c>
      <c r="AH182" s="6">
        <f t="shared" si="19"/>
        <v>3</v>
      </c>
      <c r="AI182" s="14">
        <v>33.619999999999997</v>
      </c>
      <c r="AJ182" s="14">
        <f t="shared" si="20"/>
        <v>100.85999999999999</v>
      </c>
      <c r="AK182" s="15"/>
    </row>
    <row r="183" spans="1:74" ht="15.75" x14ac:dyDescent="0.25">
      <c r="A183" s="36" t="s">
        <v>23</v>
      </c>
      <c r="B183" s="21">
        <v>1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0</v>
      </c>
      <c r="I183" s="18">
        <v>0</v>
      </c>
      <c r="J183" s="18">
        <v>0</v>
      </c>
      <c r="K183" s="18">
        <v>0</v>
      </c>
      <c r="L183" s="18">
        <v>0</v>
      </c>
      <c r="M183" s="21">
        <v>0</v>
      </c>
      <c r="N183" s="18">
        <v>0</v>
      </c>
      <c r="O183" s="18">
        <v>0</v>
      </c>
      <c r="P183" s="18">
        <v>0</v>
      </c>
      <c r="Q183" s="18">
        <v>0</v>
      </c>
      <c r="R183" s="18">
        <v>0</v>
      </c>
      <c r="S183" s="18">
        <v>0</v>
      </c>
      <c r="T183" s="18">
        <v>0</v>
      </c>
      <c r="U183" s="18">
        <v>0</v>
      </c>
      <c r="V183" s="18">
        <v>0</v>
      </c>
      <c r="W183" s="18">
        <v>0</v>
      </c>
      <c r="X183" s="18">
        <v>0</v>
      </c>
      <c r="Y183" s="18">
        <v>0</v>
      </c>
      <c r="Z183" s="18">
        <v>0</v>
      </c>
      <c r="AA183" s="18">
        <v>0</v>
      </c>
      <c r="AB183" s="18">
        <v>0</v>
      </c>
      <c r="AC183" s="18">
        <v>0</v>
      </c>
      <c r="AD183" s="18">
        <v>0</v>
      </c>
      <c r="AE183" s="21">
        <v>0</v>
      </c>
      <c r="AF183" s="18">
        <v>0</v>
      </c>
      <c r="AG183" s="18">
        <v>0</v>
      </c>
      <c r="AH183" s="18">
        <f>SUM(B183:AG183)</f>
        <v>1</v>
      </c>
      <c r="AI183" s="14">
        <v>33.619999999999997</v>
      </c>
      <c r="AJ183" s="14">
        <f>AH183*AI183</f>
        <v>33.619999999999997</v>
      </c>
      <c r="AK183" s="15"/>
    </row>
    <row r="184" spans="1:74" ht="15.75" x14ac:dyDescent="0.25">
      <c r="A184" s="36"/>
      <c r="B184" s="21">
        <f>SUM(B161:B183)</f>
        <v>16</v>
      </c>
      <c r="C184" s="18">
        <f t="shared" ref="C184:AI184" si="21">SUM(C162:C183)</f>
        <v>0</v>
      </c>
      <c r="D184" s="18">
        <f t="shared" si="21"/>
        <v>0</v>
      </c>
      <c r="E184" s="18">
        <f t="shared" si="21"/>
        <v>0</v>
      </c>
      <c r="F184" s="18">
        <f t="shared" si="21"/>
        <v>0</v>
      </c>
      <c r="G184" s="18">
        <v>0</v>
      </c>
      <c r="H184" s="18">
        <f t="shared" si="21"/>
        <v>0</v>
      </c>
      <c r="I184" s="18">
        <f t="shared" si="21"/>
        <v>0</v>
      </c>
      <c r="J184" s="18">
        <f t="shared" si="21"/>
        <v>0</v>
      </c>
      <c r="K184" s="18">
        <f t="shared" si="21"/>
        <v>0</v>
      </c>
      <c r="L184" s="18">
        <f t="shared" si="21"/>
        <v>0</v>
      </c>
      <c r="M184" s="21">
        <f>SUM(M161:M183)</f>
        <v>15</v>
      </c>
      <c r="N184" s="18">
        <f t="shared" si="21"/>
        <v>0</v>
      </c>
      <c r="O184" s="18">
        <f t="shared" si="21"/>
        <v>0</v>
      </c>
      <c r="P184" s="18">
        <v>0</v>
      </c>
      <c r="Q184" s="18">
        <v>0</v>
      </c>
      <c r="R184" s="18">
        <f t="shared" si="21"/>
        <v>0</v>
      </c>
      <c r="S184" s="18">
        <f t="shared" si="21"/>
        <v>0</v>
      </c>
      <c r="T184" s="18">
        <f t="shared" si="21"/>
        <v>0</v>
      </c>
      <c r="U184" s="18">
        <f t="shared" si="21"/>
        <v>0</v>
      </c>
      <c r="V184" s="18">
        <f t="shared" si="21"/>
        <v>0</v>
      </c>
      <c r="W184" s="18">
        <v>0</v>
      </c>
      <c r="X184" s="18">
        <f t="shared" si="21"/>
        <v>0</v>
      </c>
      <c r="Y184" s="18">
        <f t="shared" si="21"/>
        <v>0</v>
      </c>
      <c r="Z184" s="18">
        <f t="shared" si="21"/>
        <v>0</v>
      </c>
      <c r="AA184" s="18">
        <f t="shared" si="21"/>
        <v>0</v>
      </c>
      <c r="AB184" s="18">
        <f t="shared" si="21"/>
        <v>0</v>
      </c>
      <c r="AC184" s="18">
        <f t="shared" si="21"/>
        <v>0</v>
      </c>
      <c r="AD184" s="18">
        <v>0</v>
      </c>
      <c r="AE184" s="21">
        <f>SUM(AE161:AE183)</f>
        <v>12</v>
      </c>
      <c r="AF184" s="18">
        <f t="shared" si="21"/>
        <v>0</v>
      </c>
      <c r="AG184" s="18">
        <v>0</v>
      </c>
      <c r="AH184" s="18">
        <f>SUM(AH161:AH183)</f>
        <v>43</v>
      </c>
      <c r="AI184" s="18">
        <f t="shared" si="21"/>
        <v>739.64</v>
      </c>
      <c r="AJ184" s="61">
        <f>SUM(AJ161:AJ183)</f>
        <v>1445.6599999999996</v>
      </c>
      <c r="AK184" s="15"/>
    </row>
    <row r="185" spans="1:74" ht="15.75" x14ac:dyDescent="0.25">
      <c r="A185" s="10" t="s">
        <v>32</v>
      </c>
      <c r="B185" s="45" t="s">
        <v>2</v>
      </c>
      <c r="C185" s="45"/>
      <c r="D185" s="25"/>
      <c r="E185" s="45"/>
      <c r="F185" s="45"/>
      <c r="G185" s="45"/>
      <c r="H185" s="45"/>
      <c r="I185" s="45"/>
      <c r="J185" s="2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  <c r="AD185" s="45"/>
      <c r="AE185" s="45"/>
      <c r="AF185" s="45"/>
      <c r="AG185" s="45"/>
      <c r="AH185" s="11"/>
      <c r="AI185" s="11"/>
      <c r="AJ185" s="29"/>
      <c r="AK185" s="15"/>
    </row>
    <row r="186" spans="1:74" ht="15.75" x14ac:dyDescent="0.25">
      <c r="A186" s="12" t="s">
        <v>0</v>
      </c>
      <c r="B186" s="4">
        <v>1</v>
      </c>
      <c r="C186" s="4">
        <v>2</v>
      </c>
      <c r="D186" s="4">
        <v>3</v>
      </c>
      <c r="E186" s="4">
        <v>4</v>
      </c>
      <c r="F186" s="4">
        <v>5</v>
      </c>
      <c r="G186" s="4">
        <v>6</v>
      </c>
      <c r="H186" s="4">
        <v>7</v>
      </c>
      <c r="I186" s="4">
        <v>8</v>
      </c>
      <c r="J186" s="27">
        <v>9</v>
      </c>
      <c r="K186" s="4">
        <v>10</v>
      </c>
      <c r="L186" s="4">
        <v>11</v>
      </c>
      <c r="M186" s="4">
        <v>12</v>
      </c>
      <c r="N186" s="4">
        <v>13</v>
      </c>
      <c r="O186" s="4">
        <v>14</v>
      </c>
      <c r="P186" s="4">
        <v>15</v>
      </c>
      <c r="Q186" s="4">
        <v>16</v>
      </c>
      <c r="R186" s="4">
        <v>17</v>
      </c>
      <c r="S186" s="4">
        <v>18</v>
      </c>
      <c r="T186" s="4">
        <v>19</v>
      </c>
      <c r="U186" s="4">
        <v>20</v>
      </c>
      <c r="V186" s="4">
        <v>21</v>
      </c>
      <c r="W186" s="4">
        <v>22</v>
      </c>
      <c r="X186" s="4">
        <v>23</v>
      </c>
      <c r="Y186" s="4">
        <v>24</v>
      </c>
      <c r="Z186" s="4">
        <v>25</v>
      </c>
      <c r="AA186" s="4">
        <v>26</v>
      </c>
      <c r="AB186" s="4">
        <v>27</v>
      </c>
      <c r="AC186" s="4">
        <v>28</v>
      </c>
      <c r="AD186" s="4">
        <v>29</v>
      </c>
      <c r="AE186" s="4">
        <v>30</v>
      </c>
      <c r="AF186" s="5">
        <v>31</v>
      </c>
      <c r="AG186" s="5" t="s">
        <v>3</v>
      </c>
      <c r="AH186" s="5" t="s">
        <v>5</v>
      </c>
      <c r="AI186" s="13" t="s">
        <v>6</v>
      </c>
      <c r="AJ186" s="13" t="s">
        <v>5</v>
      </c>
      <c r="AK186" s="15"/>
    </row>
    <row r="187" spans="1:74" ht="15.75" x14ac:dyDescent="0.25">
      <c r="A187" s="36" t="s">
        <v>37</v>
      </c>
      <c r="B187" s="18">
        <v>0</v>
      </c>
      <c r="C187" s="18">
        <v>0</v>
      </c>
      <c r="D187" s="18">
        <v>0</v>
      </c>
      <c r="E187" s="18">
        <v>0</v>
      </c>
      <c r="F187" s="18">
        <v>0</v>
      </c>
      <c r="G187" s="18">
        <v>0</v>
      </c>
      <c r="H187" s="18">
        <v>0</v>
      </c>
      <c r="I187" s="18">
        <v>0</v>
      </c>
      <c r="J187" s="18">
        <v>0</v>
      </c>
      <c r="K187" s="18">
        <v>0</v>
      </c>
      <c r="L187" s="18">
        <v>0</v>
      </c>
      <c r="M187" s="18">
        <v>0</v>
      </c>
      <c r="N187" s="18">
        <v>0</v>
      </c>
      <c r="O187" s="18">
        <v>0</v>
      </c>
      <c r="P187" s="18">
        <v>0</v>
      </c>
      <c r="Q187" s="18">
        <v>0</v>
      </c>
      <c r="R187" s="18">
        <v>0</v>
      </c>
      <c r="S187" s="18">
        <v>0</v>
      </c>
      <c r="T187" s="18">
        <v>0</v>
      </c>
      <c r="U187" s="18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18">
        <v>0</v>
      </c>
      <c r="AC187" s="6">
        <v>0</v>
      </c>
      <c r="AD187" s="6">
        <v>0</v>
      </c>
      <c r="AE187" s="21">
        <v>0</v>
      </c>
      <c r="AF187" s="6">
        <v>0</v>
      </c>
      <c r="AG187" s="6">
        <v>0</v>
      </c>
      <c r="AH187" s="6">
        <f t="shared" ref="AH187:AH208" si="22">SUM(B187:AG187)</f>
        <v>0</v>
      </c>
      <c r="AI187" s="14">
        <v>33.619999999999997</v>
      </c>
      <c r="AJ187" s="14">
        <f>AH187*AI187</f>
        <v>0</v>
      </c>
      <c r="AK187" s="15"/>
    </row>
    <row r="188" spans="1:74" ht="15.75" x14ac:dyDescent="0.25">
      <c r="A188" s="36" t="s">
        <v>8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0</v>
      </c>
      <c r="H188" s="18">
        <v>0</v>
      </c>
      <c r="I188" s="18">
        <v>0</v>
      </c>
      <c r="J188" s="18">
        <v>0</v>
      </c>
      <c r="K188" s="18">
        <v>0</v>
      </c>
      <c r="L188" s="18">
        <v>0</v>
      </c>
      <c r="M188" s="18">
        <v>0</v>
      </c>
      <c r="N188" s="18">
        <v>0</v>
      </c>
      <c r="O188" s="18">
        <v>0</v>
      </c>
      <c r="P188" s="18">
        <v>0</v>
      </c>
      <c r="Q188" s="18">
        <v>0</v>
      </c>
      <c r="R188" s="18">
        <v>0</v>
      </c>
      <c r="S188" s="18">
        <v>0</v>
      </c>
      <c r="T188" s="18">
        <v>0</v>
      </c>
      <c r="U188" s="18">
        <v>0</v>
      </c>
      <c r="V188" s="6">
        <v>0</v>
      </c>
      <c r="W188" s="6">
        <v>0</v>
      </c>
      <c r="X188" s="6">
        <v>0</v>
      </c>
      <c r="Y188" s="6">
        <v>0</v>
      </c>
      <c r="Z188" s="6">
        <v>0</v>
      </c>
      <c r="AA188" s="6">
        <v>0</v>
      </c>
      <c r="AB188" s="18">
        <v>0</v>
      </c>
      <c r="AC188" s="6">
        <v>0</v>
      </c>
      <c r="AD188" s="6">
        <v>0</v>
      </c>
      <c r="AE188" s="21">
        <v>1</v>
      </c>
      <c r="AF188" s="6">
        <v>0</v>
      </c>
      <c r="AG188" s="6">
        <v>0</v>
      </c>
      <c r="AH188" s="6">
        <f t="shared" si="22"/>
        <v>1</v>
      </c>
      <c r="AI188" s="14">
        <v>33.619999999999997</v>
      </c>
      <c r="AJ188" s="14">
        <f t="shared" ref="AJ188:AJ208" si="23">AH188*AI188</f>
        <v>33.619999999999997</v>
      </c>
      <c r="AK188" s="15"/>
    </row>
    <row r="189" spans="1:74" ht="15.75" x14ac:dyDescent="0.25">
      <c r="A189" s="36" t="s">
        <v>9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0</v>
      </c>
      <c r="H189" s="18">
        <v>0</v>
      </c>
      <c r="I189" s="18">
        <v>0</v>
      </c>
      <c r="J189" s="18">
        <v>0</v>
      </c>
      <c r="K189" s="18">
        <v>0</v>
      </c>
      <c r="L189" s="18">
        <v>0</v>
      </c>
      <c r="M189" s="18">
        <v>0</v>
      </c>
      <c r="N189" s="18">
        <v>0</v>
      </c>
      <c r="O189" s="18">
        <v>0</v>
      </c>
      <c r="P189" s="18">
        <v>0</v>
      </c>
      <c r="Q189" s="18">
        <v>0</v>
      </c>
      <c r="R189" s="18">
        <v>0</v>
      </c>
      <c r="S189" s="18">
        <v>0</v>
      </c>
      <c r="T189" s="18">
        <v>0</v>
      </c>
      <c r="U189" s="18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18">
        <v>0</v>
      </c>
      <c r="AC189" s="6">
        <v>0</v>
      </c>
      <c r="AD189" s="6">
        <v>0</v>
      </c>
      <c r="AE189" s="21">
        <v>1</v>
      </c>
      <c r="AF189" s="6">
        <v>0</v>
      </c>
      <c r="AG189" s="6">
        <v>0</v>
      </c>
      <c r="AH189" s="6">
        <f t="shared" si="22"/>
        <v>1</v>
      </c>
      <c r="AI189" s="14">
        <v>33.619999999999997</v>
      </c>
      <c r="AJ189" s="14">
        <f t="shared" si="23"/>
        <v>33.619999999999997</v>
      </c>
      <c r="AK189" s="15"/>
    </row>
    <row r="190" spans="1:74" ht="15.75" x14ac:dyDescent="0.25">
      <c r="A190" s="36" t="s">
        <v>10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0</v>
      </c>
      <c r="H190" s="18">
        <v>0</v>
      </c>
      <c r="I190" s="18">
        <v>0</v>
      </c>
      <c r="J190" s="18">
        <v>0</v>
      </c>
      <c r="K190" s="18">
        <v>0</v>
      </c>
      <c r="L190" s="18">
        <v>0</v>
      </c>
      <c r="M190" s="18">
        <v>0</v>
      </c>
      <c r="N190" s="18">
        <v>0</v>
      </c>
      <c r="O190" s="18">
        <v>0</v>
      </c>
      <c r="P190" s="18">
        <v>0</v>
      </c>
      <c r="Q190" s="18">
        <v>0</v>
      </c>
      <c r="R190" s="18">
        <v>0</v>
      </c>
      <c r="S190" s="18">
        <v>0</v>
      </c>
      <c r="T190" s="18">
        <v>0</v>
      </c>
      <c r="U190" s="18">
        <v>0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  <c r="AB190" s="18">
        <v>0</v>
      </c>
      <c r="AC190" s="6">
        <v>0</v>
      </c>
      <c r="AD190" s="6">
        <v>0</v>
      </c>
      <c r="AE190" s="21">
        <v>1</v>
      </c>
      <c r="AF190" s="6">
        <v>0</v>
      </c>
      <c r="AG190" s="6">
        <v>0</v>
      </c>
      <c r="AH190" s="6">
        <f t="shared" si="22"/>
        <v>1</v>
      </c>
      <c r="AI190" s="14">
        <v>33.619999999999997</v>
      </c>
      <c r="AJ190" s="14">
        <f t="shared" si="23"/>
        <v>33.619999999999997</v>
      </c>
      <c r="AK190" s="15"/>
    </row>
    <row r="191" spans="1:74" ht="15.75" x14ac:dyDescent="0.25">
      <c r="A191" s="36" t="s">
        <v>11</v>
      </c>
      <c r="B191" s="18">
        <v>0</v>
      </c>
      <c r="C191" s="18">
        <v>0</v>
      </c>
      <c r="D191" s="18">
        <v>0</v>
      </c>
      <c r="E191" s="18">
        <v>0</v>
      </c>
      <c r="F191" s="18">
        <v>0</v>
      </c>
      <c r="G191" s="18">
        <v>0</v>
      </c>
      <c r="H191" s="18">
        <v>0</v>
      </c>
      <c r="I191" s="18">
        <v>0</v>
      </c>
      <c r="J191" s="18">
        <v>0</v>
      </c>
      <c r="K191" s="18">
        <v>0</v>
      </c>
      <c r="L191" s="18">
        <v>0</v>
      </c>
      <c r="M191" s="18">
        <v>0</v>
      </c>
      <c r="N191" s="18">
        <v>0</v>
      </c>
      <c r="O191" s="18">
        <v>0</v>
      </c>
      <c r="P191" s="18">
        <v>0</v>
      </c>
      <c r="Q191" s="18">
        <v>0</v>
      </c>
      <c r="R191" s="18">
        <v>0</v>
      </c>
      <c r="S191" s="18">
        <v>0</v>
      </c>
      <c r="T191" s="18">
        <v>0</v>
      </c>
      <c r="U191" s="18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18">
        <v>0</v>
      </c>
      <c r="AC191" s="6">
        <v>0</v>
      </c>
      <c r="AD191" s="6">
        <v>0</v>
      </c>
      <c r="AE191" s="21">
        <v>1</v>
      </c>
      <c r="AF191" s="6">
        <v>0</v>
      </c>
      <c r="AG191" s="6">
        <v>0</v>
      </c>
      <c r="AH191" s="6">
        <f t="shared" si="22"/>
        <v>1</v>
      </c>
      <c r="AI191" s="14">
        <v>33.619999999999997</v>
      </c>
      <c r="AJ191" s="14">
        <f t="shared" si="23"/>
        <v>33.619999999999997</v>
      </c>
      <c r="AK191" s="15"/>
    </row>
    <row r="192" spans="1:74" ht="15.75" x14ac:dyDescent="0.25">
      <c r="A192" s="36" t="s">
        <v>12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0</v>
      </c>
      <c r="H192" s="18">
        <v>0</v>
      </c>
      <c r="I192" s="18">
        <v>0</v>
      </c>
      <c r="J192" s="18">
        <v>0</v>
      </c>
      <c r="K192" s="18">
        <v>0</v>
      </c>
      <c r="L192" s="18">
        <v>0</v>
      </c>
      <c r="M192" s="18">
        <v>0</v>
      </c>
      <c r="N192" s="18">
        <v>0</v>
      </c>
      <c r="O192" s="18">
        <v>0</v>
      </c>
      <c r="P192" s="18">
        <v>0</v>
      </c>
      <c r="Q192" s="18">
        <v>0</v>
      </c>
      <c r="R192" s="18">
        <v>0</v>
      </c>
      <c r="S192" s="18">
        <v>0</v>
      </c>
      <c r="T192" s="18">
        <v>0</v>
      </c>
      <c r="U192" s="18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18">
        <v>0</v>
      </c>
      <c r="AC192" s="6">
        <v>0</v>
      </c>
      <c r="AD192" s="6">
        <v>0</v>
      </c>
      <c r="AE192" s="21">
        <v>1</v>
      </c>
      <c r="AF192" s="6">
        <v>0</v>
      </c>
      <c r="AG192" s="6">
        <v>0</v>
      </c>
      <c r="AH192" s="6">
        <f t="shared" si="22"/>
        <v>1</v>
      </c>
      <c r="AI192" s="23">
        <v>33.619999999999997</v>
      </c>
      <c r="AJ192" s="14">
        <f t="shared" si="23"/>
        <v>33.619999999999997</v>
      </c>
      <c r="AK192" s="15"/>
    </row>
    <row r="193" spans="1:37" ht="15.75" x14ac:dyDescent="0.25">
      <c r="A193" s="36" t="s">
        <v>13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0</v>
      </c>
      <c r="I193" s="18">
        <v>0</v>
      </c>
      <c r="J193" s="18">
        <v>0</v>
      </c>
      <c r="K193" s="18">
        <v>0</v>
      </c>
      <c r="L193" s="18">
        <v>0</v>
      </c>
      <c r="M193" s="18">
        <v>0</v>
      </c>
      <c r="N193" s="18">
        <v>0</v>
      </c>
      <c r="O193" s="18">
        <v>0</v>
      </c>
      <c r="P193" s="18">
        <v>0</v>
      </c>
      <c r="Q193" s="18">
        <v>0</v>
      </c>
      <c r="R193" s="18">
        <v>0</v>
      </c>
      <c r="S193" s="18">
        <v>0</v>
      </c>
      <c r="T193" s="18">
        <v>0</v>
      </c>
      <c r="U193" s="18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18">
        <v>0</v>
      </c>
      <c r="AC193" s="6">
        <v>0</v>
      </c>
      <c r="AD193" s="6">
        <v>0</v>
      </c>
      <c r="AE193" s="21">
        <v>1</v>
      </c>
      <c r="AF193" s="6">
        <v>0</v>
      </c>
      <c r="AG193" s="6">
        <v>0</v>
      </c>
      <c r="AH193" s="6">
        <f t="shared" si="22"/>
        <v>1</v>
      </c>
      <c r="AI193" s="14">
        <v>33.619999999999997</v>
      </c>
      <c r="AJ193" s="14">
        <f t="shared" si="23"/>
        <v>33.619999999999997</v>
      </c>
      <c r="AK193" s="15"/>
    </row>
    <row r="194" spans="1:37" ht="15.75" x14ac:dyDescent="0.25">
      <c r="A194" s="36" t="s">
        <v>29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0</v>
      </c>
      <c r="J194" s="18">
        <v>0</v>
      </c>
      <c r="K194" s="18">
        <v>0</v>
      </c>
      <c r="L194" s="18">
        <v>0</v>
      </c>
      <c r="M194" s="18">
        <v>0</v>
      </c>
      <c r="N194" s="18">
        <v>0</v>
      </c>
      <c r="O194" s="18">
        <v>0</v>
      </c>
      <c r="P194" s="18">
        <v>0</v>
      </c>
      <c r="Q194" s="18">
        <v>0</v>
      </c>
      <c r="R194" s="18">
        <v>0</v>
      </c>
      <c r="S194" s="18">
        <v>0</v>
      </c>
      <c r="T194" s="18">
        <v>0</v>
      </c>
      <c r="U194" s="18">
        <v>0</v>
      </c>
      <c r="V194" s="6">
        <v>0</v>
      </c>
      <c r="W194" s="6">
        <v>0</v>
      </c>
      <c r="X194" s="6">
        <v>0</v>
      </c>
      <c r="Y194" s="6">
        <v>0</v>
      </c>
      <c r="Z194" s="6">
        <v>0</v>
      </c>
      <c r="AA194" s="6">
        <v>0</v>
      </c>
      <c r="AB194" s="18">
        <v>0</v>
      </c>
      <c r="AC194" s="6">
        <v>0</v>
      </c>
      <c r="AD194" s="6">
        <v>0</v>
      </c>
      <c r="AE194" s="21">
        <v>1</v>
      </c>
      <c r="AF194" s="6">
        <v>0</v>
      </c>
      <c r="AG194" s="6">
        <v>0</v>
      </c>
      <c r="AH194" s="6">
        <f t="shared" si="22"/>
        <v>1</v>
      </c>
      <c r="AI194" s="23">
        <v>33.619999999999997</v>
      </c>
      <c r="AJ194" s="14">
        <f t="shared" si="23"/>
        <v>33.619999999999997</v>
      </c>
      <c r="AK194" s="15"/>
    </row>
    <row r="195" spans="1:37" ht="15.75" x14ac:dyDescent="0.25">
      <c r="A195" s="36" t="s">
        <v>14</v>
      </c>
      <c r="B195" s="18">
        <v>0</v>
      </c>
      <c r="C195" s="18">
        <v>0</v>
      </c>
      <c r="D195" s="18">
        <v>0</v>
      </c>
      <c r="E195" s="18">
        <v>0</v>
      </c>
      <c r="F195" s="18">
        <v>0</v>
      </c>
      <c r="G195" s="18">
        <v>0</v>
      </c>
      <c r="H195" s="18">
        <v>0</v>
      </c>
      <c r="I195" s="18">
        <v>0</v>
      </c>
      <c r="J195" s="18">
        <v>0</v>
      </c>
      <c r="K195" s="18">
        <v>0</v>
      </c>
      <c r="L195" s="18">
        <v>0</v>
      </c>
      <c r="M195" s="18">
        <v>0</v>
      </c>
      <c r="N195" s="18">
        <v>0</v>
      </c>
      <c r="O195" s="18">
        <v>0</v>
      </c>
      <c r="P195" s="18">
        <v>0</v>
      </c>
      <c r="Q195" s="18">
        <v>0</v>
      </c>
      <c r="R195" s="18">
        <v>0</v>
      </c>
      <c r="S195" s="18">
        <v>0</v>
      </c>
      <c r="T195" s="18">
        <v>0</v>
      </c>
      <c r="U195" s="18">
        <v>0</v>
      </c>
      <c r="V195" s="6">
        <v>0</v>
      </c>
      <c r="W195" s="6">
        <v>0</v>
      </c>
      <c r="X195" s="6">
        <v>0</v>
      </c>
      <c r="Y195" s="6">
        <v>0</v>
      </c>
      <c r="Z195" s="6">
        <v>0</v>
      </c>
      <c r="AA195" s="6">
        <v>0</v>
      </c>
      <c r="AB195" s="18">
        <v>0</v>
      </c>
      <c r="AC195" s="6">
        <v>0</v>
      </c>
      <c r="AD195" s="6">
        <v>0</v>
      </c>
      <c r="AE195" s="21">
        <v>1</v>
      </c>
      <c r="AF195" s="6">
        <v>0</v>
      </c>
      <c r="AG195" s="6">
        <v>0</v>
      </c>
      <c r="AH195" s="6">
        <f t="shared" si="22"/>
        <v>1</v>
      </c>
      <c r="AI195" s="14">
        <v>33.619999999999997</v>
      </c>
      <c r="AJ195" s="14">
        <f t="shared" si="23"/>
        <v>33.619999999999997</v>
      </c>
      <c r="AK195" s="15"/>
    </row>
    <row r="196" spans="1:37" ht="15.75" x14ac:dyDescent="0.25">
      <c r="A196" s="36" t="s">
        <v>15</v>
      </c>
      <c r="B196" s="18">
        <v>0</v>
      </c>
      <c r="C196" s="18">
        <v>0</v>
      </c>
      <c r="D196" s="18">
        <v>0</v>
      </c>
      <c r="E196" s="18">
        <v>0</v>
      </c>
      <c r="F196" s="18">
        <v>0</v>
      </c>
      <c r="G196" s="18">
        <v>0</v>
      </c>
      <c r="H196" s="18">
        <v>0</v>
      </c>
      <c r="I196" s="18">
        <v>0</v>
      </c>
      <c r="J196" s="18">
        <v>0</v>
      </c>
      <c r="K196" s="18">
        <v>0</v>
      </c>
      <c r="L196" s="18">
        <v>0</v>
      </c>
      <c r="M196" s="18">
        <v>0</v>
      </c>
      <c r="N196" s="18">
        <v>0</v>
      </c>
      <c r="O196" s="18">
        <v>0</v>
      </c>
      <c r="P196" s="18">
        <v>0</v>
      </c>
      <c r="Q196" s="18">
        <v>0</v>
      </c>
      <c r="R196" s="18">
        <v>0</v>
      </c>
      <c r="S196" s="18">
        <v>0</v>
      </c>
      <c r="T196" s="18">
        <v>0</v>
      </c>
      <c r="U196" s="18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18">
        <v>0</v>
      </c>
      <c r="AC196" s="6">
        <v>0</v>
      </c>
      <c r="AD196" s="6">
        <v>0</v>
      </c>
      <c r="AE196" s="21">
        <v>0</v>
      </c>
      <c r="AF196" s="6">
        <v>0</v>
      </c>
      <c r="AG196" s="6">
        <v>0</v>
      </c>
      <c r="AH196" s="6">
        <f t="shared" si="22"/>
        <v>0</v>
      </c>
      <c r="AI196" s="23">
        <v>33.619999999999997</v>
      </c>
      <c r="AJ196" s="14">
        <f t="shared" si="23"/>
        <v>0</v>
      </c>
      <c r="AK196" s="15"/>
    </row>
    <row r="197" spans="1:37" ht="15.75" x14ac:dyDescent="0.25">
      <c r="A197" s="36" t="s">
        <v>16</v>
      </c>
      <c r="B197" s="18">
        <v>0</v>
      </c>
      <c r="C197" s="18">
        <v>0</v>
      </c>
      <c r="D197" s="18">
        <v>0</v>
      </c>
      <c r="E197" s="18">
        <v>0</v>
      </c>
      <c r="F197" s="18">
        <v>0</v>
      </c>
      <c r="G197" s="18">
        <v>0</v>
      </c>
      <c r="H197" s="18">
        <v>0</v>
      </c>
      <c r="I197" s="18">
        <v>0</v>
      </c>
      <c r="J197" s="18">
        <v>0</v>
      </c>
      <c r="K197" s="18">
        <v>0</v>
      </c>
      <c r="L197" s="18">
        <v>0</v>
      </c>
      <c r="M197" s="18">
        <v>0</v>
      </c>
      <c r="N197" s="18">
        <v>0</v>
      </c>
      <c r="O197" s="18">
        <v>0</v>
      </c>
      <c r="P197" s="18">
        <v>0</v>
      </c>
      <c r="Q197" s="18">
        <v>0</v>
      </c>
      <c r="R197" s="18">
        <v>0</v>
      </c>
      <c r="S197" s="18">
        <v>0</v>
      </c>
      <c r="T197" s="18">
        <v>0</v>
      </c>
      <c r="U197" s="18">
        <v>0</v>
      </c>
      <c r="V197" s="6">
        <v>0</v>
      </c>
      <c r="W197" s="6">
        <v>0</v>
      </c>
      <c r="X197" s="6">
        <v>0</v>
      </c>
      <c r="Y197" s="6">
        <v>0</v>
      </c>
      <c r="Z197" s="6">
        <v>0</v>
      </c>
      <c r="AA197" s="6">
        <v>0</v>
      </c>
      <c r="AB197" s="18">
        <v>0</v>
      </c>
      <c r="AC197" s="6">
        <v>0</v>
      </c>
      <c r="AD197" s="6">
        <v>0</v>
      </c>
      <c r="AE197" s="21">
        <v>1</v>
      </c>
      <c r="AF197" s="6">
        <v>0</v>
      </c>
      <c r="AG197" s="6">
        <v>0</v>
      </c>
      <c r="AH197" s="6">
        <f t="shared" si="22"/>
        <v>1</v>
      </c>
      <c r="AI197" s="14">
        <v>33.619999999999997</v>
      </c>
      <c r="AJ197" s="14">
        <f t="shared" si="23"/>
        <v>33.619999999999997</v>
      </c>
      <c r="AK197" s="15"/>
    </row>
    <row r="198" spans="1:37" ht="15.75" x14ac:dyDescent="0.25">
      <c r="A198" s="36" t="s">
        <v>1</v>
      </c>
      <c r="B198" s="18">
        <v>0</v>
      </c>
      <c r="C198" s="18">
        <v>0</v>
      </c>
      <c r="D198" s="18">
        <v>0</v>
      </c>
      <c r="E198" s="18">
        <v>0</v>
      </c>
      <c r="F198" s="18">
        <v>0</v>
      </c>
      <c r="G198" s="18">
        <v>0</v>
      </c>
      <c r="H198" s="18">
        <v>0</v>
      </c>
      <c r="I198" s="18">
        <v>0</v>
      </c>
      <c r="J198" s="18">
        <v>0</v>
      </c>
      <c r="K198" s="18">
        <v>0</v>
      </c>
      <c r="L198" s="18">
        <v>0</v>
      </c>
      <c r="M198" s="18">
        <v>0</v>
      </c>
      <c r="N198" s="18">
        <v>0</v>
      </c>
      <c r="O198" s="18">
        <v>0</v>
      </c>
      <c r="P198" s="18">
        <v>0</v>
      </c>
      <c r="Q198" s="18">
        <v>0</v>
      </c>
      <c r="R198" s="18">
        <v>0</v>
      </c>
      <c r="S198" s="18">
        <v>0</v>
      </c>
      <c r="T198" s="18">
        <v>0</v>
      </c>
      <c r="U198" s="18">
        <v>0</v>
      </c>
      <c r="V198" s="6">
        <v>0</v>
      </c>
      <c r="W198" s="6">
        <v>0</v>
      </c>
      <c r="X198" s="6">
        <v>0</v>
      </c>
      <c r="Y198" s="6">
        <v>0</v>
      </c>
      <c r="Z198" s="6">
        <v>0</v>
      </c>
      <c r="AA198" s="6">
        <v>0</v>
      </c>
      <c r="AB198" s="18">
        <v>0</v>
      </c>
      <c r="AC198" s="6">
        <v>0</v>
      </c>
      <c r="AD198" s="6">
        <v>0</v>
      </c>
      <c r="AE198" s="21">
        <v>1</v>
      </c>
      <c r="AF198" s="6">
        <v>0</v>
      </c>
      <c r="AG198" s="6">
        <v>0</v>
      </c>
      <c r="AH198" s="6">
        <f t="shared" si="22"/>
        <v>1</v>
      </c>
      <c r="AI198" s="14">
        <v>33.619999999999997</v>
      </c>
      <c r="AJ198" s="14">
        <f t="shared" si="23"/>
        <v>33.619999999999997</v>
      </c>
      <c r="AK198" s="15"/>
    </row>
    <row r="199" spans="1:37" ht="15.75" x14ac:dyDescent="0.25">
      <c r="A199" s="36" t="s">
        <v>17</v>
      </c>
      <c r="B199" s="18">
        <v>0</v>
      </c>
      <c r="C199" s="18">
        <v>0</v>
      </c>
      <c r="D199" s="18">
        <v>0</v>
      </c>
      <c r="E199" s="18">
        <v>0</v>
      </c>
      <c r="F199" s="18">
        <v>0</v>
      </c>
      <c r="G199" s="18">
        <v>0</v>
      </c>
      <c r="H199" s="18">
        <v>0</v>
      </c>
      <c r="I199" s="18">
        <v>0</v>
      </c>
      <c r="J199" s="18">
        <v>0</v>
      </c>
      <c r="K199" s="18">
        <v>0</v>
      </c>
      <c r="L199" s="18">
        <v>0</v>
      </c>
      <c r="M199" s="18">
        <v>0</v>
      </c>
      <c r="N199" s="18">
        <v>0</v>
      </c>
      <c r="O199" s="18">
        <v>0</v>
      </c>
      <c r="P199" s="18">
        <v>0</v>
      </c>
      <c r="Q199" s="18">
        <v>0</v>
      </c>
      <c r="R199" s="18">
        <v>0</v>
      </c>
      <c r="S199" s="18">
        <v>0</v>
      </c>
      <c r="T199" s="18">
        <v>0</v>
      </c>
      <c r="U199" s="18">
        <v>0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18">
        <v>0</v>
      </c>
      <c r="AC199" s="6">
        <v>0</v>
      </c>
      <c r="AD199" s="6">
        <v>0</v>
      </c>
      <c r="AE199" s="21">
        <v>1</v>
      </c>
      <c r="AF199" s="6">
        <v>0</v>
      </c>
      <c r="AG199" s="6">
        <v>0</v>
      </c>
      <c r="AH199" s="6">
        <f t="shared" si="22"/>
        <v>1</v>
      </c>
      <c r="AI199" s="14">
        <v>33.619999999999997</v>
      </c>
      <c r="AJ199" s="14">
        <f t="shared" si="23"/>
        <v>33.619999999999997</v>
      </c>
      <c r="AK199" s="15"/>
    </row>
    <row r="200" spans="1:37" ht="15.75" x14ac:dyDescent="0.25">
      <c r="A200" s="36" t="s">
        <v>7</v>
      </c>
      <c r="B200" s="18">
        <v>0</v>
      </c>
      <c r="C200" s="18">
        <v>0</v>
      </c>
      <c r="D200" s="18">
        <v>0</v>
      </c>
      <c r="E200" s="18">
        <v>0</v>
      </c>
      <c r="F200" s="18">
        <v>0</v>
      </c>
      <c r="G200" s="18">
        <v>0</v>
      </c>
      <c r="H200" s="18">
        <v>0</v>
      </c>
      <c r="I200" s="18">
        <v>0</v>
      </c>
      <c r="J200" s="18">
        <v>0</v>
      </c>
      <c r="K200" s="18">
        <v>0</v>
      </c>
      <c r="L200" s="18">
        <v>0</v>
      </c>
      <c r="M200" s="18">
        <v>0</v>
      </c>
      <c r="N200" s="18">
        <v>0</v>
      </c>
      <c r="O200" s="18">
        <v>0</v>
      </c>
      <c r="P200" s="18">
        <v>0</v>
      </c>
      <c r="Q200" s="18">
        <v>0</v>
      </c>
      <c r="R200" s="18">
        <v>0</v>
      </c>
      <c r="S200" s="18">
        <v>0</v>
      </c>
      <c r="T200" s="18">
        <v>0</v>
      </c>
      <c r="U200" s="18">
        <v>0</v>
      </c>
      <c r="V200" s="6">
        <v>0</v>
      </c>
      <c r="W200" s="6">
        <v>0</v>
      </c>
      <c r="X200" s="6">
        <v>0</v>
      </c>
      <c r="Y200" s="6">
        <v>0</v>
      </c>
      <c r="Z200" s="6">
        <v>0</v>
      </c>
      <c r="AA200" s="6">
        <v>0</v>
      </c>
      <c r="AB200" s="18">
        <v>0</v>
      </c>
      <c r="AC200" s="6">
        <v>0</v>
      </c>
      <c r="AD200" s="6">
        <v>0</v>
      </c>
      <c r="AE200" s="21">
        <v>1</v>
      </c>
      <c r="AF200" s="6">
        <v>0</v>
      </c>
      <c r="AG200" s="6">
        <v>0</v>
      </c>
      <c r="AH200" s="6">
        <f t="shared" si="22"/>
        <v>1</v>
      </c>
      <c r="AI200" s="14">
        <v>33.619999999999997</v>
      </c>
      <c r="AJ200" s="14">
        <f t="shared" si="23"/>
        <v>33.619999999999997</v>
      </c>
      <c r="AK200" s="15"/>
    </row>
    <row r="201" spans="1:37" ht="15.75" x14ac:dyDescent="0.25">
      <c r="A201" s="36" t="s">
        <v>18</v>
      </c>
      <c r="B201" s="18">
        <v>0</v>
      </c>
      <c r="C201" s="18">
        <v>0</v>
      </c>
      <c r="D201" s="18">
        <v>0</v>
      </c>
      <c r="E201" s="18">
        <v>0</v>
      </c>
      <c r="F201" s="18">
        <v>0</v>
      </c>
      <c r="G201" s="18">
        <v>0</v>
      </c>
      <c r="H201" s="18">
        <v>0</v>
      </c>
      <c r="I201" s="18">
        <v>0</v>
      </c>
      <c r="J201" s="18">
        <v>0</v>
      </c>
      <c r="K201" s="18">
        <v>0</v>
      </c>
      <c r="L201" s="18">
        <v>0</v>
      </c>
      <c r="M201" s="18">
        <v>0</v>
      </c>
      <c r="N201" s="18">
        <v>0</v>
      </c>
      <c r="O201" s="18">
        <v>0</v>
      </c>
      <c r="P201" s="18">
        <v>0</v>
      </c>
      <c r="Q201" s="18">
        <v>0</v>
      </c>
      <c r="R201" s="18">
        <v>0</v>
      </c>
      <c r="S201" s="18">
        <v>0</v>
      </c>
      <c r="T201" s="18">
        <v>0</v>
      </c>
      <c r="U201" s="18">
        <v>0</v>
      </c>
      <c r="V201" s="6">
        <v>0</v>
      </c>
      <c r="W201" s="6">
        <v>0</v>
      </c>
      <c r="X201" s="6">
        <v>0</v>
      </c>
      <c r="Y201" s="6">
        <v>0</v>
      </c>
      <c r="Z201" s="6">
        <v>0</v>
      </c>
      <c r="AA201" s="6">
        <v>0</v>
      </c>
      <c r="AB201" s="18">
        <v>0</v>
      </c>
      <c r="AC201" s="6">
        <v>0</v>
      </c>
      <c r="AD201" s="6">
        <v>0</v>
      </c>
      <c r="AE201" s="21">
        <v>1</v>
      </c>
      <c r="AF201" s="6">
        <v>0</v>
      </c>
      <c r="AG201" s="6">
        <v>0</v>
      </c>
      <c r="AH201" s="6">
        <f t="shared" si="22"/>
        <v>1</v>
      </c>
      <c r="AI201" s="14">
        <v>33.619999999999997</v>
      </c>
      <c r="AJ201" s="14">
        <f t="shared" si="23"/>
        <v>33.619999999999997</v>
      </c>
      <c r="AK201" s="15"/>
    </row>
    <row r="202" spans="1:37" ht="15.75" x14ac:dyDescent="0.25">
      <c r="A202" s="36" t="s">
        <v>38</v>
      </c>
      <c r="B202" s="18">
        <v>0</v>
      </c>
      <c r="C202" s="18">
        <v>0</v>
      </c>
      <c r="D202" s="18">
        <v>0</v>
      </c>
      <c r="E202" s="18">
        <v>0</v>
      </c>
      <c r="F202" s="18">
        <v>0</v>
      </c>
      <c r="G202" s="18">
        <v>0</v>
      </c>
      <c r="H202" s="18">
        <v>0</v>
      </c>
      <c r="I202" s="18">
        <v>0</v>
      </c>
      <c r="J202" s="18">
        <v>0</v>
      </c>
      <c r="K202" s="18">
        <v>0</v>
      </c>
      <c r="L202" s="18">
        <v>0</v>
      </c>
      <c r="M202" s="18">
        <v>0</v>
      </c>
      <c r="N202" s="18">
        <v>0</v>
      </c>
      <c r="O202" s="18">
        <v>0</v>
      </c>
      <c r="P202" s="18">
        <v>0</v>
      </c>
      <c r="Q202" s="18">
        <v>0</v>
      </c>
      <c r="R202" s="18">
        <v>0</v>
      </c>
      <c r="S202" s="18">
        <v>0</v>
      </c>
      <c r="T202" s="18">
        <v>0</v>
      </c>
      <c r="U202" s="18">
        <v>0</v>
      </c>
      <c r="V202" s="6">
        <v>0</v>
      </c>
      <c r="W202" s="6">
        <v>0</v>
      </c>
      <c r="X202" s="6">
        <v>0</v>
      </c>
      <c r="Y202" s="6">
        <v>0</v>
      </c>
      <c r="Z202" s="6">
        <v>0</v>
      </c>
      <c r="AA202" s="6">
        <v>0</v>
      </c>
      <c r="AB202" s="18">
        <v>0</v>
      </c>
      <c r="AC202" s="6">
        <v>0</v>
      </c>
      <c r="AD202" s="6">
        <v>0</v>
      </c>
      <c r="AE202" s="21">
        <v>0</v>
      </c>
      <c r="AF202" s="6">
        <v>0</v>
      </c>
      <c r="AG202" s="6">
        <v>0</v>
      </c>
      <c r="AH202" s="6">
        <f t="shared" si="22"/>
        <v>0</v>
      </c>
      <c r="AI202" s="14">
        <v>33.619999999999997</v>
      </c>
      <c r="AJ202" s="14">
        <f t="shared" si="23"/>
        <v>0</v>
      </c>
      <c r="AK202" s="15"/>
    </row>
    <row r="203" spans="1:37" ht="15.75" x14ac:dyDescent="0.25">
      <c r="A203" s="36" t="s">
        <v>39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0</v>
      </c>
      <c r="H203" s="18">
        <v>0</v>
      </c>
      <c r="I203" s="18">
        <v>0</v>
      </c>
      <c r="J203" s="18">
        <v>0</v>
      </c>
      <c r="K203" s="18">
        <v>0</v>
      </c>
      <c r="L203" s="18">
        <v>0</v>
      </c>
      <c r="M203" s="18">
        <v>0</v>
      </c>
      <c r="N203" s="18">
        <v>0</v>
      </c>
      <c r="O203" s="18">
        <v>0</v>
      </c>
      <c r="P203" s="18">
        <v>0</v>
      </c>
      <c r="Q203" s="18">
        <v>0</v>
      </c>
      <c r="R203" s="18">
        <v>0</v>
      </c>
      <c r="S203" s="18">
        <v>0</v>
      </c>
      <c r="T203" s="18">
        <v>0</v>
      </c>
      <c r="U203" s="18">
        <v>0</v>
      </c>
      <c r="V203" s="6">
        <v>0</v>
      </c>
      <c r="W203" s="6">
        <v>0</v>
      </c>
      <c r="X203" s="6">
        <v>0</v>
      </c>
      <c r="Y203" s="6">
        <v>0</v>
      </c>
      <c r="Z203" s="6">
        <v>0</v>
      </c>
      <c r="AA203" s="6">
        <v>0</v>
      </c>
      <c r="AB203" s="18">
        <v>0</v>
      </c>
      <c r="AC203" s="6">
        <v>0</v>
      </c>
      <c r="AD203" s="6">
        <v>0</v>
      </c>
      <c r="AE203" s="21">
        <v>1</v>
      </c>
      <c r="AF203" s="6">
        <v>0</v>
      </c>
      <c r="AG203" s="6">
        <v>0</v>
      </c>
      <c r="AH203" s="6">
        <f t="shared" si="22"/>
        <v>1</v>
      </c>
      <c r="AI203" s="14">
        <v>33.619999999999997</v>
      </c>
      <c r="AJ203" s="14">
        <f t="shared" si="23"/>
        <v>33.619999999999997</v>
      </c>
      <c r="AK203" s="15"/>
    </row>
    <row r="204" spans="1:37" ht="15.75" x14ac:dyDescent="0.25">
      <c r="A204" s="36" t="s">
        <v>19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0</v>
      </c>
      <c r="H204" s="18">
        <v>0</v>
      </c>
      <c r="I204" s="18">
        <v>0</v>
      </c>
      <c r="J204" s="18">
        <v>0</v>
      </c>
      <c r="K204" s="18">
        <v>0</v>
      </c>
      <c r="L204" s="18">
        <v>0</v>
      </c>
      <c r="M204" s="18">
        <v>0</v>
      </c>
      <c r="N204" s="18">
        <v>0</v>
      </c>
      <c r="O204" s="18">
        <v>0</v>
      </c>
      <c r="P204" s="18">
        <v>0</v>
      </c>
      <c r="Q204" s="18">
        <v>0</v>
      </c>
      <c r="R204" s="18">
        <v>0</v>
      </c>
      <c r="S204" s="18">
        <v>0</v>
      </c>
      <c r="T204" s="18">
        <v>0</v>
      </c>
      <c r="U204" s="18">
        <v>0</v>
      </c>
      <c r="V204" s="6">
        <v>0</v>
      </c>
      <c r="W204" s="6">
        <v>0</v>
      </c>
      <c r="X204" s="6">
        <v>0</v>
      </c>
      <c r="Y204" s="6">
        <v>0</v>
      </c>
      <c r="Z204" s="6">
        <v>0</v>
      </c>
      <c r="AA204" s="6">
        <v>0</v>
      </c>
      <c r="AB204" s="18">
        <v>0</v>
      </c>
      <c r="AC204" s="6">
        <v>0</v>
      </c>
      <c r="AD204" s="6">
        <v>0</v>
      </c>
      <c r="AE204" s="21">
        <v>1</v>
      </c>
      <c r="AF204" s="6">
        <v>0</v>
      </c>
      <c r="AG204" s="6">
        <v>0</v>
      </c>
      <c r="AH204" s="6">
        <f t="shared" si="22"/>
        <v>1</v>
      </c>
      <c r="AI204" s="14">
        <v>33.619999999999997</v>
      </c>
      <c r="AJ204" s="14">
        <f t="shared" si="23"/>
        <v>33.619999999999997</v>
      </c>
      <c r="AK204" s="15"/>
    </row>
    <row r="205" spans="1:37" s="19" customFormat="1" ht="15.75" x14ac:dyDescent="0.25">
      <c r="A205" s="36" t="s">
        <v>21</v>
      </c>
      <c r="B205" s="18">
        <v>0</v>
      </c>
      <c r="C205" s="18">
        <v>0</v>
      </c>
      <c r="D205" s="18">
        <v>0</v>
      </c>
      <c r="E205" s="18">
        <v>0</v>
      </c>
      <c r="F205" s="18">
        <v>0</v>
      </c>
      <c r="G205" s="18">
        <v>0</v>
      </c>
      <c r="H205" s="18">
        <v>0</v>
      </c>
      <c r="I205" s="18">
        <v>0</v>
      </c>
      <c r="J205" s="18">
        <v>0</v>
      </c>
      <c r="K205" s="18">
        <v>0</v>
      </c>
      <c r="L205" s="18">
        <v>0</v>
      </c>
      <c r="M205" s="18">
        <v>0</v>
      </c>
      <c r="N205" s="18">
        <v>0</v>
      </c>
      <c r="O205" s="18">
        <v>0</v>
      </c>
      <c r="P205" s="18">
        <v>0</v>
      </c>
      <c r="Q205" s="18">
        <v>0</v>
      </c>
      <c r="R205" s="18">
        <v>0</v>
      </c>
      <c r="S205" s="18">
        <v>0</v>
      </c>
      <c r="T205" s="18">
        <v>0</v>
      </c>
      <c r="U205" s="18">
        <v>0</v>
      </c>
      <c r="V205" s="6">
        <v>0</v>
      </c>
      <c r="W205" s="6">
        <v>0</v>
      </c>
      <c r="X205" s="6">
        <v>0</v>
      </c>
      <c r="Y205" s="6">
        <v>0</v>
      </c>
      <c r="Z205" s="6">
        <v>0</v>
      </c>
      <c r="AA205" s="6">
        <v>0</v>
      </c>
      <c r="AB205" s="18">
        <v>0</v>
      </c>
      <c r="AC205" s="6">
        <v>0</v>
      </c>
      <c r="AD205" s="6">
        <v>0</v>
      </c>
      <c r="AE205" s="21">
        <v>1</v>
      </c>
      <c r="AF205" s="6">
        <v>0</v>
      </c>
      <c r="AG205" s="6">
        <v>0</v>
      </c>
      <c r="AH205" s="6">
        <f t="shared" si="22"/>
        <v>1</v>
      </c>
      <c r="AI205" s="14">
        <v>33.619999999999997</v>
      </c>
      <c r="AJ205" s="14">
        <f t="shared" si="23"/>
        <v>33.619999999999997</v>
      </c>
      <c r="AK205" s="15"/>
    </row>
    <row r="206" spans="1:37" ht="15.75" x14ac:dyDescent="0.25">
      <c r="A206" s="36" t="s">
        <v>41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0</v>
      </c>
      <c r="H206" s="18">
        <v>0</v>
      </c>
      <c r="I206" s="18">
        <v>0</v>
      </c>
      <c r="J206" s="18">
        <v>0</v>
      </c>
      <c r="K206" s="18">
        <v>0</v>
      </c>
      <c r="L206" s="18">
        <v>0</v>
      </c>
      <c r="M206" s="18">
        <v>0</v>
      </c>
      <c r="N206" s="18">
        <v>0</v>
      </c>
      <c r="O206" s="18">
        <v>0</v>
      </c>
      <c r="P206" s="18">
        <v>0</v>
      </c>
      <c r="Q206" s="18">
        <v>0</v>
      </c>
      <c r="R206" s="18">
        <v>0</v>
      </c>
      <c r="S206" s="18">
        <v>0</v>
      </c>
      <c r="T206" s="18">
        <v>0</v>
      </c>
      <c r="U206" s="18">
        <v>0</v>
      </c>
      <c r="V206" s="6">
        <v>0</v>
      </c>
      <c r="W206" s="6">
        <v>0</v>
      </c>
      <c r="X206" s="6">
        <v>0</v>
      </c>
      <c r="Y206" s="6">
        <v>0</v>
      </c>
      <c r="Z206" s="6">
        <v>0</v>
      </c>
      <c r="AA206" s="6">
        <v>0</v>
      </c>
      <c r="AB206" s="18">
        <v>0</v>
      </c>
      <c r="AC206" s="6">
        <v>0</v>
      </c>
      <c r="AD206" s="6">
        <v>0</v>
      </c>
      <c r="AE206" s="21">
        <v>0</v>
      </c>
      <c r="AF206" s="6">
        <v>0</v>
      </c>
      <c r="AG206" s="6">
        <v>0</v>
      </c>
      <c r="AH206" s="6">
        <f t="shared" si="22"/>
        <v>0</v>
      </c>
      <c r="AI206" s="14">
        <v>33.619999999999997</v>
      </c>
      <c r="AJ206" s="14">
        <f t="shared" si="23"/>
        <v>0</v>
      </c>
      <c r="AK206" s="15"/>
    </row>
    <row r="207" spans="1:37" ht="15.75" x14ac:dyDescent="0.25">
      <c r="A207" s="36" t="s">
        <v>20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0</v>
      </c>
      <c r="H207" s="18">
        <v>0</v>
      </c>
      <c r="I207" s="18">
        <v>0</v>
      </c>
      <c r="J207" s="18">
        <v>0</v>
      </c>
      <c r="K207" s="18">
        <v>0</v>
      </c>
      <c r="L207" s="18">
        <v>0</v>
      </c>
      <c r="M207" s="18">
        <v>0</v>
      </c>
      <c r="N207" s="18">
        <v>0</v>
      </c>
      <c r="O207" s="18">
        <v>0</v>
      </c>
      <c r="P207" s="18">
        <v>0</v>
      </c>
      <c r="Q207" s="18">
        <v>0</v>
      </c>
      <c r="R207" s="18">
        <v>0</v>
      </c>
      <c r="S207" s="18">
        <v>0</v>
      </c>
      <c r="T207" s="18">
        <v>0</v>
      </c>
      <c r="U207" s="18">
        <v>0</v>
      </c>
      <c r="V207" s="6">
        <v>0</v>
      </c>
      <c r="W207" s="6">
        <v>0</v>
      </c>
      <c r="X207" s="6">
        <v>0</v>
      </c>
      <c r="Y207" s="6">
        <v>0</v>
      </c>
      <c r="Z207" s="6">
        <v>0</v>
      </c>
      <c r="AA207" s="6">
        <v>0</v>
      </c>
      <c r="AB207" s="18">
        <v>0</v>
      </c>
      <c r="AC207" s="6">
        <v>0</v>
      </c>
      <c r="AD207" s="6">
        <v>0</v>
      </c>
      <c r="AE207" s="21">
        <v>1</v>
      </c>
      <c r="AF207" s="6">
        <v>0</v>
      </c>
      <c r="AG207" s="6">
        <v>0</v>
      </c>
      <c r="AH207" s="6">
        <f t="shared" si="22"/>
        <v>1</v>
      </c>
      <c r="AI207" s="14">
        <v>33.619999999999997</v>
      </c>
      <c r="AJ207" s="14">
        <f t="shared" si="23"/>
        <v>33.619999999999997</v>
      </c>
      <c r="AK207" s="15"/>
    </row>
    <row r="208" spans="1:37" ht="15.75" x14ac:dyDescent="0.25">
      <c r="A208" s="36" t="s">
        <v>22</v>
      </c>
      <c r="B208" s="18">
        <v>0</v>
      </c>
      <c r="C208" s="18">
        <v>0</v>
      </c>
      <c r="D208" s="18">
        <v>0</v>
      </c>
      <c r="E208" s="18">
        <v>0</v>
      </c>
      <c r="F208" s="18">
        <v>0</v>
      </c>
      <c r="G208" s="18">
        <v>0</v>
      </c>
      <c r="H208" s="18">
        <v>0</v>
      </c>
      <c r="I208" s="18">
        <v>0</v>
      </c>
      <c r="J208" s="18">
        <v>0</v>
      </c>
      <c r="K208" s="18">
        <v>0</v>
      </c>
      <c r="L208" s="18">
        <v>0</v>
      </c>
      <c r="M208" s="18">
        <v>0</v>
      </c>
      <c r="N208" s="18">
        <v>0</v>
      </c>
      <c r="O208" s="18">
        <v>0</v>
      </c>
      <c r="P208" s="18">
        <v>0</v>
      </c>
      <c r="Q208" s="18">
        <v>0</v>
      </c>
      <c r="R208" s="18">
        <v>0</v>
      </c>
      <c r="S208" s="18">
        <v>0</v>
      </c>
      <c r="T208" s="18">
        <v>0</v>
      </c>
      <c r="U208" s="18">
        <v>0</v>
      </c>
      <c r="V208" s="6">
        <v>0</v>
      </c>
      <c r="W208" s="6">
        <v>0</v>
      </c>
      <c r="X208" s="6">
        <v>0</v>
      </c>
      <c r="Y208" s="6">
        <v>0</v>
      </c>
      <c r="Z208" s="6">
        <v>0</v>
      </c>
      <c r="AA208" s="6">
        <v>0</v>
      </c>
      <c r="AB208" s="18">
        <v>0</v>
      </c>
      <c r="AC208" s="6">
        <v>0</v>
      </c>
      <c r="AD208" s="6">
        <v>0</v>
      </c>
      <c r="AE208" s="21">
        <v>1</v>
      </c>
      <c r="AF208" s="6">
        <v>0</v>
      </c>
      <c r="AG208" s="6">
        <v>0</v>
      </c>
      <c r="AH208" s="6">
        <f t="shared" si="22"/>
        <v>1</v>
      </c>
      <c r="AI208" s="14">
        <v>33.619999999999997</v>
      </c>
      <c r="AJ208" s="14">
        <f t="shared" si="23"/>
        <v>33.619999999999997</v>
      </c>
      <c r="AK208" s="15"/>
    </row>
    <row r="209" spans="1:37" ht="15.75" x14ac:dyDescent="0.25">
      <c r="A209" s="36" t="s">
        <v>23</v>
      </c>
      <c r="B209" s="18">
        <v>0</v>
      </c>
      <c r="C209" s="18">
        <v>0</v>
      </c>
      <c r="D209" s="18">
        <v>0</v>
      </c>
      <c r="E209" s="18">
        <v>0</v>
      </c>
      <c r="F209" s="18">
        <v>0</v>
      </c>
      <c r="G209" s="18">
        <v>0</v>
      </c>
      <c r="H209" s="18">
        <v>0</v>
      </c>
      <c r="I209" s="18">
        <v>0</v>
      </c>
      <c r="J209" s="18">
        <v>0</v>
      </c>
      <c r="K209" s="18">
        <v>0</v>
      </c>
      <c r="L209" s="18">
        <v>0</v>
      </c>
      <c r="M209" s="18">
        <v>0</v>
      </c>
      <c r="N209" s="18">
        <v>0</v>
      </c>
      <c r="O209" s="18">
        <v>0</v>
      </c>
      <c r="P209" s="18">
        <v>0</v>
      </c>
      <c r="Q209" s="18">
        <v>0</v>
      </c>
      <c r="R209" s="18">
        <v>0</v>
      </c>
      <c r="S209" s="18">
        <v>0</v>
      </c>
      <c r="T209" s="18">
        <v>0</v>
      </c>
      <c r="U209" s="18">
        <v>0</v>
      </c>
      <c r="V209" s="18">
        <v>0</v>
      </c>
      <c r="W209" s="18">
        <v>0</v>
      </c>
      <c r="X209" s="18">
        <v>0</v>
      </c>
      <c r="Y209" s="18">
        <v>0</v>
      </c>
      <c r="Z209" s="18">
        <v>0</v>
      </c>
      <c r="AA209" s="18">
        <v>0</v>
      </c>
      <c r="AB209" s="18">
        <v>0</v>
      </c>
      <c r="AC209" s="18">
        <v>0</v>
      </c>
      <c r="AD209" s="18">
        <v>0</v>
      </c>
      <c r="AE209" s="21">
        <v>1</v>
      </c>
      <c r="AF209" s="18">
        <v>0</v>
      </c>
      <c r="AG209" s="18">
        <v>0</v>
      </c>
      <c r="AH209" s="18">
        <v>1</v>
      </c>
      <c r="AI209" s="14">
        <v>33.619999999999997</v>
      </c>
      <c r="AJ209" s="14">
        <f>AH209*AI209</f>
        <v>33.619999999999997</v>
      </c>
      <c r="AK209" s="15"/>
    </row>
    <row r="210" spans="1:37" ht="15.75" x14ac:dyDescent="0.25">
      <c r="A210" s="36"/>
      <c r="B210" s="18">
        <f t="shared" ref="B210:AJ210" si="24">SUM(B188:B209)</f>
        <v>0</v>
      </c>
      <c r="C210" s="18">
        <f t="shared" si="24"/>
        <v>0</v>
      </c>
      <c r="D210" s="18">
        <f t="shared" si="24"/>
        <v>0</v>
      </c>
      <c r="E210" s="18">
        <f t="shared" si="24"/>
        <v>0</v>
      </c>
      <c r="F210" s="18">
        <f t="shared" si="24"/>
        <v>0</v>
      </c>
      <c r="G210" s="18">
        <f t="shared" si="24"/>
        <v>0</v>
      </c>
      <c r="H210" s="18">
        <f t="shared" si="24"/>
        <v>0</v>
      </c>
      <c r="I210" s="18">
        <f t="shared" si="24"/>
        <v>0</v>
      </c>
      <c r="J210" s="18">
        <f t="shared" si="24"/>
        <v>0</v>
      </c>
      <c r="K210" s="18">
        <f t="shared" si="24"/>
        <v>0</v>
      </c>
      <c r="L210" s="18">
        <f t="shared" si="24"/>
        <v>0</v>
      </c>
      <c r="M210" s="18">
        <f t="shared" si="24"/>
        <v>0</v>
      </c>
      <c r="N210" s="18">
        <f t="shared" si="24"/>
        <v>0</v>
      </c>
      <c r="O210" s="18">
        <f t="shared" si="24"/>
        <v>0</v>
      </c>
      <c r="P210" s="18">
        <f t="shared" si="24"/>
        <v>0</v>
      </c>
      <c r="Q210" s="18">
        <f t="shared" si="24"/>
        <v>0</v>
      </c>
      <c r="R210" s="18">
        <f t="shared" si="24"/>
        <v>0</v>
      </c>
      <c r="S210" s="18">
        <f t="shared" si="24"/>
        <v>0</v>
      </c>
      <c r="T210" s="18">
        <f t="shared" si="24"/>
        <v>0</v>
      </c>
      <c r="U210" s="18">
        <f t="shared" si="24"/>
        <v>0</v>
      </c>
      <c r="V210" s="18">
        <f t="shared" si="24"/>
        <v>0</v>
      </c>
      <c r="W210" s="18">
        <f t="shared" si="24"/>
        <v>0</v>
      </c>
      <c r="X210" s="18">
        <f t="shared" si="24"/>
        <v>0</v>
      </c>
      <c r="Y210" s="18">
        <f t="shared" si="24"/>
        <v>0</v>
      </c>
      <c r="Z210" s="18">
        <f t="shared" si="24"/>
        <v>0</v>
      </c>
      <c r="AA210" s="18">
        <f t="shared" si="24"/>
        <v>0</v>
      </c>
      <c r="AB210" s="18">
        <f t="shared" si="24"/>
        <v>0</v>
      </c>
      <c r="AC210" s="18">
        <f t="shared" si="24"/>
        <v>0</v>
      </c>
      <c r="AD210" s="18">
        <f t="shared" si="24"/>
        <v>0</v>
      </c>
      <c r="AE210" s="21">
        <f>SUM(AE187:AE209)</f>
        <v>19</v>
      </c>
      <c r="AF210" s="18">
        <f t="shared" si="24"/>
        <v>0</v>
      </c>
      <c r="AG210" s="18">
        <f t="shared" si="24"/>
        <v>0</v>
      </c>
      <c r="AH210" s="18">
        <f t="shared" si="24"/>
        <v>19</v>
      </c>
      <c r="AI210" s="18">
        <f t="shared" si="24"/>
        <v>739.64</v>
      </c>
      <c r="AJ210" s="18">
        <f t="shared" si="24"/>
        <v>638.78</v>
      </c>
      <c r="AK210" s="15"/>
    </row>
    <row r="211" spans="1:37" ht="15.75" x14ac:dyDescent="0.25">
      <c r="A211" s="10" t="s">
        <v>33</v>
      </c>
      <c r="B211" s="45" t="s">
        <v>2</v>
      </c>
      <c r="C211" s="45"/>
      <c r="D211" s="45"/>
      <c r="E211" s="45"/>
      <c r="F211" s="45"/>
      <c r="G211" s="45"/>
      <c r="H211" s="45"/>
      <c r="I211" s="45"/>
      <c r="J211" s="2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  <c r="AC211" s="45"/>
      <c r="AD211" s="45"/>
      <c r="AE211" s="45"/>
      <c r="AF211" s="45"/>
      <c r="AG211" s="45"/>
      <c r="AH211" s="11"/>
      <c r="AI211" s="11"/>
      <c r="AJ211" s="11"/>
      <c r="AK211" s="15"/>
    </row>
    <row r="212" spans="1:37" ht="15.75" x14ac:dyDescent="0.25">
      <c r="A212" s="12" t="s">
        <v>0</v>
      </c>
      <c r="B212" s="4">
        <v>1</v>
      </c>
      <c r="C212" s="4">
        <v>2</v>
      </c>
      <c r="D212" s="4">
        <v>3</v>
      </c>
      <c r="E212" s="4">
        <v>4</v>
      </c>
      <c r="F212" s="4">
        <v>5</v>
      </c>
      <c r="G212" s="4">
        <v>6</v>
      </c>
      <c r="H212" s="4">
        <v>7</v>
      </c>
      <c r="I212" s="4">
        <v>8</v>
      </c>
      <c r="J212" s="27">
        <v>9</v>
      </c>
      <c r="K212" s="4">
        <v>10</v>
      </c>
      <c r="L212" s="4">
        <v>11</v>
      </c>
      <c r="M212" s="4">
        <v>12</v>
      </c>
      <c r="N212" s="4">
        <v>13</v>
      </c>
      <c r="O212" s="4">
        <v>14</v>
      </c>
      <c r="P212" s="4">
        <v>15</v>
      </c>
      <c r="Q212" s="4">
        <v>16</v>
      </c>
      <c r="R212" s="4">
        <v>17</v>
      </c>
      <c r="S212" s="4">
        <v>18</v>
      </c>
      <c r="T212" s="4">
        <v>19</v>
      </c>
      <c r="U212" s="4">
        <v>20</v>
      </c>
      <c r="V212" s="4">
        <v>21</v>
      </c>
      <c r="W212" s="4">
        <v>22</v>
      </c>
      <c r="X212" s="4">
        <v>23</v>
      </c>
      <c r="Y212" s="4">
        <v>24</v>
      </c>
      <c r="Z212" s="4">
        <v>25</v>
      </c>
      <c r="AA212" s="4">
        <v>26</v>
      </c>
      <c r="AB212" s="4">
        <v>27</v>
      </c>
      <c r="AC212" s="4">
        <v>28</v>
      </c>
      <c r="AD212" s="4">
        <v>29</v>
      </c>
      <c r="AE212" s="4">
        <v>30</v>
      </c>
      <c r="AF212" s="5">
        <v>31</v>
      </c>
      <c r="AG212" s="5" t="s">
        <v>3</v>
      </c>
      <c r="AH212" s="5" t="s">
        <v>5</v>
      </c>
      <c r="AI212" s="13" t="s">
        <v>6</v>
      </c>
      <c r="AJ212" s="13" t="s">
        <v>5</v>
      </c>
      <c r="AK212" s="15"/>
    </row>
    <row r="213" spans="1:37" ht="15.75" x14ac:dyDescent="0.25">
      <c r="A213" s="36" t="s">
        <v>37</v>
      </c>
      <c r="B213" s="18">
        <v>0</v>
      </c>
      <c r="C213" s="18">
        <v>0</v>
      </c>
      <c r="D213" s="18">
        <v>0</v>
      </c>
      <c r="E213" s="18">
        <v>0</v>
      </c>
      <c r="F213" s="18">
        <v>0</v>
      </c>
      <c r="G213" s="18">
        <v>0</v>
      </c>
      <c r="H213" s="18">
        <v>0</v>
      </c>
      <c r="I213" s="18">
        <v>0</v>
      </c>
      <c r="J213" s="18">
        <v>0</v>
      </c>
      <c r="K213" s="18">
        <v>0</v>
      </c>
      <c r="L213" s="18">
        <v>0</v>
      </c>
      <c r="M213" s="18">
        <v>0</v>
      </c>
      <c r="N213" s="18">
        <v>0</v>
      </c>
      <c r="O213" s="6">
        <v>0</v>
      </c>
      <c r="P213" s="6">
        <v>0</v>
      </c>
      <c r="Q213" s="18">
        <v>0</v>
      </c>
      <c r="R213" s="6">
        <v>0</v>
      </c>
      <c r="S213" s="6">
        <v>0</v>
      </c>
      <c r="T213" s="18">
        <v>0</v>
      </c>
      <c r="U213" s="6">
        <v>0</v>
      </c>
      <c r="V213" s="6">
        <v>0</v>
      </c>
      <c r="W213" s="6">
        <v>0</v>
      </c>
      <c r="X213" s="18">
        <v>0</v>
      </c>
      <c r="Y213" s="6">
        <v>0</v>
      </c>
      <c r="Z213" s="18">
        <v>0</v>
      </c>
      <c r="AA213" s="6">
        <v>0</v>
      </c>
      <c r="AB213" s="18">
        <v>0</v>
      </c>
      <c r="AC213" s="18">
        <v>0</v>
      </c>
      <c r="AD213" s="6">
        <v>0</v>
      </c>
      <c r="AE213" s="6">
        <v>0</v>
      </c>
      <c r="AF213" s="6">
        <v>0</v>
      </c>
      <c r="AG213" s="6">
        <v>0</v>
      </c>
      <c r="AH213" s="6">
        <f t="shared" ref="AH213:AH234" si="25">SUM(B213:AG213)</f>
        <v>0</v>
      </c>
      <c r="AI213" s="14">
        <v>33.619999999999997</v>
      </c>
      <c r="AJ213" s="14">
        <f>AH213*AI213</f>
        <v>0</v>
      </c>
      <c r="AK213" s="15"/>
    </row>
    <row r="214" spans="1:37" ht="15.75" x14ac:dyDescent="0.25">
      <c r="A214" s="36" t="s">
        <v>8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0</v>
      </c>
      <c r="I214" s="18">
        <v>0</v>
      </c>
      <c r="J214" s="18">
        <v>0</v>
      </c>
      <c r="K214" s="18">
        <v>0</v>
      </c>
      <c r="L214" s="18">
        <v>0</v>
      </c>
      <c r="M214" s="18">
        <v>0</v>
      </c>
      <c r="N214" s="18">
        <v>0</v>
      </c>
      <c r="O214" s="6">
        <v>0</v>
      </c>
      <c r="P214" s="6">
        <v>0</v>
      </c>
      <c r="Q214" s="18">
        <v>0</v>
      </c>
      <c r="R214" s="6">
        <v>0</v>
      </c>
      <c r="S214" s="6">
        <v>0</v>
      </c>
      <c r="T214" s="18">
        <v>0</v>
      </c>
      <c r="U214" s="6">
        <v>0</v>
      </c>
      <c r="V214" s="6">
        <v>0</v>
      </c>
      <c r="W214" s="6">
        <v>0</v>
      </c>
      <c r="X214" s="18">
        <v>0</v>
      </c>
      <c r="Y214" s="6">
        <v>0</v>
      </c>
      <c r="Z214" s="18">
        <v>0</v>
      </c>
      <c r="AA214" s="6">
        <v>0</v>
      </c>
      <c r="AB214" s="18">
        <v>0</v>
      </c>
      <c r="AC214" s="18">
        <v>0</v>
      </c>
      <c r="AD214" s="6">
        <v>0</v>
      </c>
      <c r="AE214" s="6">
        <v>0</v>
      </c>
      <c r="AF214" s="6">
        <v>0</v>
      </c>
      <c r="AG214" s="6">
        <v>0</v>
      </c>
      <c r="AH214" s="6">
        <f t="shared" si="25"/>
        <v>0</v>
      </c>
      <c r="AI214" s="14">
        <v>33.619999999999997</v>
      </c>
      <c r="AJ214" s="14">
        <f t="shared" ref="AJ214:AJ234" si="26">AH214*AI214</f>
        <v>0</v>
      </c>
      <c r="AK214" s="15"/>
    </row>
    <row r="215" spans="1:37" ht="15.75" x14ac:dyDescent="0.25">
      <c r="A215" s="36" t="s">
        <v>9</v>
      </c>
      <c r="B215" s="18">
        <v>0</v>
      </c>
      <c r="C215" s="18">
        <v>0</v>
      </c>
      <c r="D215" s="18">
        <v>0</v>
      </c>
      <c r="E215" s="18">
        <v>0</v>
      </c>
      <c r="F215" s="18">
        <v>0</v>
      </c>
      <c r="G215" s="18">
        <v>0</v>
      </c>
      <c r="H215" s="18">
        <v>0</v>
      </c>
      <c r="I215" s="18">
        <v>0</v>
      </c>
      <c r="J215" s="18">
        <v>0</v>
      </c>
      <c r="K215" s="18">
        <v>0</v>
      </c>
      <c r="L215" s="18">
        <v>0</v>
      </c>
      <c r="M215" s="18">
        <v>0</v>
      </c>
      <c r="N215" s="18">
        <v>0</v>
      </c>
      <c r="O215" s="6">
        <v>0</v>
      </c>
      <c r="P215" s="6">
        <v>0</v>
      </c>
      <c r="Q215" s="18">
        <v>0</v>
      </c>
      <c r="R215" s="6">
        <v>0</v>
      </c>
      <c r="S215" s="6">
        <v>0</v>
      </c>
      <c r="T215" s="18">
        <v>0</v>
      </c>
      <c r="U215" s="6">
        <v>0</v>
      </c>
      <c r="V215" s="6">
        <v>0</v>
      </c>
      <c r="W215" s="6">
        <v>0</v>
      </c>
      <c r="X215" s="18">
        <v>0</v>
      </c>
      <c r="Y215" s="6">
        <v>0</v>
      </c>
      <c r="Z215" s="18">
        <v>0</v>
      </c>
      <c r="AA215" s="6">
        <v>0</v>
      </c>
      <c r="AB215" s="18">
        <v>0</v>
      </c>
      <c r="AC215" s="18">
        <v>0</v>
      </c>
      <c r="AD215" s="6">
        <v>0</v>
      </c>
      <c r="AE215" s="6">
        <v>0</v>
      </c>
      <c r="AF215" s="6">
        <v>0</v>
      </c>
      <c r="AG215" s="6">
        <v>0</v>
      </c>
      <c r="AH215" s="6">
        <f t="shared" si="25"/>
        <v>0</v>
      </c>
      <c r="AI215" s="14">
        <v>33.619999999999997</v>
      </c>
      <c r="AJ215" s="14">
        <f t="shared" si="26"/>
        <v>0</v>
      </c>
      <c r="AK215" s="15"/>
    </row>
    <row r="216" spans="1:37" ht="15.75" x14ac:dyDescent="0.25">
      <c r="A216" s="36" t="s">
        <v>10</v>
      </c>
      <c r="B216" s="18">
        <v>0</v>
      </c>
      <c r="C216" s="18">
        <v>0</v>
      </c>
      <c r="D216" s="18">
        <v>0</v>
      </c>
      <c r="E216" s="18">
        <v>0</v>
      </c>
      <c r="F216" s="18">
        <v>0</v>
      </c>
      <c r="G216" s="18">
        <v>0</v>
      </c>
      <c r="H216" s="18">
        <v>0</v>
      </c>
      <c r="I216" s="18">
        <v>0</v>
      </c>
      <c r="J216" s="18">
        <v>0</v>
      </c>
      <c r="K216" s="18">
        <v>0</v>
      </c>
      <c r="L216" s="18">
        <v>0</v>
      </c>
      <c r="M216" s="18">
        <v>0</v>
      </c>
      <c r="N216" s="18">
        <v>0</v>
      </c>
      <c r="O216" s="6">
        <v>0</v>
      </c>
      <c r="P216" s="6">
        <v>0</v>
      </c>
      <c r="Q216" s="18">
        <v>0</v>
      </c>
      <c r="R216" s="6">
        <v>0</v>
      </c>
      <c r="S216" s="6">
        <v>0</v>
      </c>
      <c r="T216" s="18">
        <v>0</v>
      </c>
      <c r="U216" s="6">
        <v>0</v>
      </c>
      <c r="V216" s="6">
        <v>0</v>
      </c>
      <c r="W216" s="6">
        <v>0</v>
      </c>
      <c r="X216" s="18">
        <v>0</v>
      </c>
      <c r="Y216" s="6">
        <v>0</v>
      </c>
      <c r="Z216" s="18">
        <v>0</v>
      </c>
      <c r="AA216" s="6">
        <v>0</v>
      </c>
      <c r="AB216" s="18">
        <v>0</v>
      </c>
      <c r="AC216" s="18">
        <v>0</v>
      </c>
      <c r="AD216" s="6">
        <v>0</v>
      </c>
      <c r="AE216" s="6">
        <v>0</v>
      </c>
      <c r="AF216" s="6">
        <v>0</v>
      </c>
      <c r="AG216" s="6">
        <v>0</v>
      </c>
      <c r="AH216" s="6">
        <f t="shared" si="25"/>
        <v>0</v>
      </c>
      <c r="AI216" s="14">
        <v>33.619999999999997</v>
      </c>
      <c r="AJ216" s="14">
        <f t="shared" si="26"/>
        <v>0</v>
      </c>
      <c r="AK216" s="15"/>
    </row>
    <row r="217" spans="1:37" ht="15.75" x14ac:dyDescent="0.25">
      <c r="A217" s="36" t="s">
        <v>11</v>
      </c>
      <c r="B217" s="18">
        <v>0</v>
      </c>
      <c r="C217" s="18">
        <v>0</v>
      </c>
      <c r="D217" s="18">
        <v>0</v>
      </c>
      <c r="E217" s="18">
        <v>0</v>
      </c>
      <c r="F217" s="18">
        <v>0</v>
      </c>
      <c r="G217" s="18">
        <v>0</v>
      </c>
      <c r="H217" s="18">
        <v>0</v>
      </c>
      <c r="I217" s="18">
        <v>0</v>
      </c>
      <c r="J217" s="18">
        <v>0</v>
      </c>
      <c r="K217" s="18">
        <v>0</v>
      </c>
      <c r="L217" s="18">
        <v>0</v>
      </c>
      <c r="M217" s="18">
        <v>0</v>
      </c>
      <c r="N217" s="18">
        <v>0</v>
      </c>
      <c r="O217" s="6">
        <v>0</v>
      </c>
      <c r="P217" s="6">
        <v>0</v>
      </c>
      <c r="Q217" s="18">
        <v>0</v>
      </c>
      <c r="R217" s="6">
        <v>0</v>
      </c>
      <c r="S217" s="6">
        <v>0</v>
      </c>
      <c r="T217" s="18">
        <v>0</v>
      </c>
      <c r="U217" s="6">
        <v>0</v>
      </c>
      <c r="V217" s="6">
        <v>0</v>
      </c>
      <c r="W217" s="6">
        <v>0</v>
      </c>
      <c r="X217" s="18">
        <v>0</v>
      </c>
      <c r="Y217" s="6">
        <v>0</v>
      </c>
      <c r="Z217" s="18">
        <v>0</v>
      </c>
      <c r="AA217" s="6">
        <v>0</v>
      </c>
      <c r="AB217" s="18">
        <v>0</v>
      </c>
      <c r="AC217" s="18">
        <v>0</v>
      </c>
      <c r="AD217" s="6">
        <v>0</v>
      </c>
      <c r="AE217" s="6">
        <v>0</v>
      </c>
      <c r="AF217" s="6">
        <v>0</v>
      </c>
      <c r="AG217" s="6">
        <v>0</v>
      </c>
      <c r="AH217" s="6">
        <f t="shared" si="25"/>
        <v>0</v>
      </c>
      <c r="AI217" s="14">
        <v>33.619999999999997</v>
      </c>
      <c r="AJ217" s="14">
        <f t="shared" si="26"/>
        <v>0</v>
      </c>
      <c r="AK217" s="15"/>
    </row>
    <row r="218" spans="1:37" ht="15.75" x14ac:dyDescent="0.25">
      <c r="A218" s="36" t="s">
        <v>12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0</v>
      </c>
      <c r="H218" s="18">
        <v>0</v>
      </c>
      <c r="I218" s="18">
        <v>0</v>
      </c>
      <c r="J218" s="18">
        <v>0</v>
      </c>
      <c r="K218" s="18">
        <v>0</v>
      </c>
      <c r="L218" s="18">
        <v>0</v>
      </c>
      <c r="M218" s="18">
        <v>0</v>
      </c>
      <c r="N218" s="18">
        <v>0</v>
      </c>
      <c r="O218" s="6">
        <v>0</v>
      </c>
      <c r="P218" s="6">
        <v>0</v>
      </c>
      <c r="Q218" s="18">
        <v>0</v>
      </c>
      <c r="R218" s="6">
        <v>0</v>
      </c>
      <c r="S218" s="6">
        <v>0</v>
      </c>
      <c r="T218" s="18">
        <v>0</v>
      </c>
      <c r="U218" s="6">
        <v>0</v>
      </c>
      <c r="V218" s="6">
        <v>0</v>
      </c>
      <c r="W218" s="6">
        <v>0</v>
      </c>
      <c r="X218" s="18">
        <v>0</v>
      </c>
      <c r="Y218" s="6">
        <v>0</v>
      </c>
      <c r="Z218" s="18">
        <v>0</v>
      </c>
      <c r="AA218" s="6">
        <v>0</v>
      </c>
      <c r="AB218" s="18">
        <v>0</v>
      </c>
      <c r="AC218" s="18">
        <v>0</v>
      </c>
      <c r="AD218" s="6">
        <v>0</v>
      </c>
      <c r="AE218" s="6">
        <v>0</v>
      </c>
      <c r="AF218" s="6">
        <v>0</v>
      </c>
      <c r="AG218" s="6">
        <v>0</v>
      </c>
      <c r="AH218" s="6">
        <f t="shared" si="25"/>
        <v>0</v>
      </c>
      <c r="AI218" s="23">
        <v>33.619999999999997</v>
      </c>
      <c r="AJ218" s="14">
        <f t="shared" si="26"/>
        <v>0</v>
      </c>
      <c r="AK218" s="15"/>
    </row>
    <row r="219" spans="1:37" ht="15.75" x14ac:dyDescent="0.25">
      <c r="A219" s="36" t="s">
        <v>13</v>
      </c>
      <c r="B219" s="18">
        <v>0</v>
      </c>
      <c r="C219" s="18">
        <v>0</v>
      </c>
      <c r="D219" s="18">
        <v>0</v>
      </c>
      <c r="E219" s="18">
        <v>0</v>
      </c>
      <c r="F219" s="18">
        <v>0</v>
      </c>
      <c r="G219" s="18">
        <v>0</v>
      </c>
      <c r="H219" s="18">
        <v>0</v>
      </c>
      <c r="I219" s="18">
        <v>0</v>
      </c>
      <c r="J219" s="18">
        <v>0</v>
      </c>
      <c r="K219" s="18">
        <v>0</v>
      </c>
      <c r="L219" s="18">
        <v>0</v>
      </c>
      <c r="M219" s="18">
        <v>0</v>
      </c>
      <c r="N219" s="18">
        <v>0</v>
      </c>
      <c r="O219" s="6">
        <v>0</v>
      </c>
      <c r="P219" s="6">
        <v>0</v>
      </c>
      <c r="Q219" s="18">
        <v>0</v>
      </c>
      <c r="R219" s="6">
        <v>0</v>
      </c>
      <c r="S219" s="6">
        <v>0</v>
      </c>
      <c r="T219" s="18">
        <v>0</v>
      </c>
      <c r="U219" s="6">
        <v>0</v>
      </c>
      <c r="V219" s="6">
        <v>0</v>
      </c>
      <c r="W219" s="6">
        <v>0</v>
      </c>
      <c r="X219" s="18">
        <v>0</v>
      </c>
      <c r="Y219" s="6">
        <v>0</v>
      </c>
      <c r="Z219" s="18">
        <v>0</v>
      </c>
      <c r="AA219" s="6">
        <v>0</v>
      </c>
      <c r="AB219" s="18">
        <v>0</v>
      </c>
      <c r="AC219" s="18">
        <v>0</v>
      </c>
      <c r="AD219" s="6">
        <v>0</v>
      </c>
      <c r="AE219" s="6">
        <v>0</v>
      </c>
      <c r="AF219" s="6">
        <v>0</v>
      </c>
      <c r="AG219" s="6">
        <v>0</v>
      </c>
      <c r="AH219" s="6">
        <f t="shared" si="25"/>
        <v>0</v>
      </c>
      <c r="AI219" s="14">
        <v>33.619999999999997</v>
      </c>
      <c r="AJ219" s="14">
        <f t="shared" si="26"/>
        <v>0</v>
      </c>
      <c r="AK219" s="15"/>
    </row>
    <row r="220" spans="1:37" ht="15.75" x14ac:dyDescent="0.25">
      <c r="A220" s="36" t="s">
        <v>29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  <c r="N220" s="18">
        <v>0</v>
      </c>
      <c r="O220" s="6">
        <v>0</v>
      </c>
      <c r="P220" s="6">
        <v>0</v>
      </c>
      <c r="Q220" s="18">
        <v>0</v>
      </c>
      <c r="R220" s="6">
        <v>0</v>
      </c>
      <c r="S220" s="6">
        <v>0</v>
      </c>
      <c r="T220" s="18">
        <v>0</v>
      </c>
      <c r="U220" s="6">
        <v>0</v>
      </c>
      <c r="V220" s="6">
        <v>0</v>
      </c>
      <c r="W220" s="6">
        <v>0</v>
      </c>
      <c r="X220" s="18">
        <v>0</v>
      </c>
      <c r="Y220" s="6">
        <v>0</v>
      </c>
      <c r="Z220" s="18">
        <v>0</v>
      </c>
      <c r="AA220" s="6">
        <v>0</v>
      </c>
      <c r="AB220" s="18">
        <v>0</v>
      </c>
      <c r="AC220" s="18">
        <v>0</v>
      </c>
      <c r="AD220" s="6">
        <v>0</v>
      </c>
      <c r="AE220" s="6">
        <v>0</v>
      </c>
      <c r="AF220" s="6">
        <v>0</v>
      </c>
      <c r="AG220" s="6">
        <v>0</v>
      </c>
      <c r="AH220" s="6">
        <f t="shared" si="25"/>
        <v>0</v>
      </c>
      <c r="AI220" s="23">
        <v>33.619999999999997</v>
      </c>
      <c r="AJ220" s="14">
        <f t="shared" si="26"/>
        <v>0</v>
      </c>
      <c r="AK220" s="15"/>
    </row>
    <row r="221" spans="1:37" ht="15.75" x14ac:dyDescent="0.25">
      <c r="A221" s="36" t="s">
        <v>14</v>
      </c>
      <c r="B221" s="18">
        <v>0</v>
      </c>
      <c r="C221" s="18">
        <v>0</v>
      </c>
      <c r="D221" s="18">
        <v>0</v>
      </c>
      <c r="E221" s="18">
        <v>0</v>
      </c>
      <c r="F221" s="18">
        <v>0</v>
      </c>
      <c r="G221" s="18">
        <v>0</v>
      </c>
      <c r="H221" s="18">
        <v>0</v>
      </c>
      <c r="I221" s="18">
        <v>0</v>
      </c>
      <c r="J221" s="18">
        <v>0</v>
      </c>
      <c r="K221" s="18">
        <v>0</v>
      </c>
      <c r="L221" s="18">
        <v>0</v>
      </c>
      <c r="M221" s="18">
        <v>0</v>
      </c>
      <c r="N221" s="18">
        <v>0</v>
      </c>
      <c r="O221" s="6">
        <v>0</v>
      </c>
      <c r="P221" s="6">
        <v>0</v>
      </c>
      <c r="Q221" s="18">
        <v>0</v>
      </c>
      <c r="R221" s="6">
        <v>0</v>
      </c>
      <c r="S221" s="6">
        <v>0</v>
      </c>
      <c r="T221" s="18">
        <v>0</v>
      </c>
      <c r="U221" s="6">
        <v>0</v>
      </c>
      <c r="V221" s="6">
        <v>0</v>
      </c>
      <c r="W221" s="6">
        <v>0</v>
      </c>
      <c r="X221" s="18">
        <v>0</v>
      </c>
      <c r="Y221" s="6">
        <v>0</v>
      </c>
      <c r="Z221" s="18">
        <v>0</v>
      </c>
      <c r="AA221" s="6">
        <v>0</v>
      </c>
      <c r="AB221" s="18">
        <v>0</v>
      </c>
      <c r="AC221" s="18">
        <v>0</v>
      </c>
      <c r="AD221" s="6">
        <v>0</v>
      </c>
      <c r="AE221" s="6">
        <v>0</v>
      </c>
      <c r="AF221" s="6">
        <v>0</v>
      </c>
      <c r="AG221" s="6">
        <v>0</v>
      </c>
      <c r="AH221" s="6">
        <f t="shared" si="25"/>
        <v>0</v>
      </c>
      <c r="AI221" s="14">
        <v>33.619999999999997</v>
      </c>
      <c r="AJ221" s="14">
        <f t="shared" si="26"/>
        <v>0</v>
      </c>
      <c r="AK221" s="15"/>
    </row>
    <row r="222" spans="1:37" ht="15.75" x14ac:dyDescent="0.25">
      <c r="A222" s="36" t="s">
        <v>15</v>
      </c>
      <c r="B222" s="18">
        <v>0</v>
      </c>
      <c r="C222" s="18">
        <v>0</v>
      </c>
      <c r="D222" s="18">
        <v>0</v>
      </c>
      <c r="E222" s="18">
        <v>0</v>
      </c>
      <c r="F222" s="18">
        <v>0</v>
      </c>
      <c r="G222" s="18">
        <v>0</v>
      </c>
      <c r="H222" s="18">
        <v>0</v>
      </c>
      <c r="I222" s="18">
        <v>0</v>
      </c>
      <c r="J222" s="18">
        <v>0</v>
      </c>
      <c r="K222" s="18">
        <v>0</v>
      </c>
      <c r="L222" s="18">
        <v>0</v>
      </c>
      <c r="M222" s="18">
        <v>0</v>
      </c>
      <c r="N222" s="18">
        <v>0</v>
      </c>
      <c r="O222" s="6">
        <v>0</v>
      </c>
      <c r="P222" s="6">
        <v>0</v>
      </c>
      <c r="Q222" s="18">
        <v>0</v>
      </c>
      <c r="R222" s="6">
        <v>0</v>
      </c>
      <c r="S222" s="6">
        <v>0</v>
      </c>
      <c r="T222" s="18">
        <v>0</v>
      </c>
      <c r="U222" s="6">
        <v>0</v>
      </c>
      <c r="V222" s="6">
        <v>0</v>
      </c>
      <c r="W222" s="6">
        <v>0</v>
      </c>
      <c r="X222" s="18">
        <v>0</v>
      </c>
      <c r="Y222" s="6">
        <v>0</v>
      </c>
      <c r="Z222" s="18">
        <v>0</v>
      </c>
      <c r="AA222" s="6">
        <v>0</v>
      </c>
      <c r="AB222" s="18">
        <v>0</v>
      </c>
      <c r="AC222" s="18">
        <v>0</v>
      </c>
      <c r="AD222" s="6">
        <v>0</v>
      </c>
      <c r="AE222" s="6">
        <v>0</v>
      </c>
      <c r="AF222" s="6">
        <v>0</v>
      </c>
      <c r="AG222" s="6">
        <v>0</v>
      </c>
      <c r="AH222" s="6">
        <f t="shared" si="25"/>
        <v>0</v>
      </c>
      <c r="AI222" s="23">
        <v>33.619999999999997</v>
      </c>
      <c r="AJ222" s="14">
        <f t="shared" si="26"/>
        <v>0</v>
      </c>
      <c r="AK222" s="15"/>
    </row>
    <row r="223" spans="1:37" ht="15.75" x14ac:dyDescent="0.25">
      <c r="A223" s="36" t="s">
        <v>16</v>
      </c>
      <c r="B223" s="18">
        <v>0</v>
      </c>
      <c r="C223" s="18">
        <v>0</v>
      </c>
      <c r="D223" s="18">
        <v>0</v>
      </c>
      <c r="E223" s="18">
        <v>0</v>
      </c>
      <c r="F223" s="18">
        <v>0</v>
      </c>
      <c r="G223" s="18">
        <v>0</v>
      </c>
      <c r="H223" s="18">
        <v>0</v>
      </c>
      <c r="I223" s="18">
        <v>0</v>
      </c>
      <c r="J223" s="18">
        <v>0</v>
      </c>
      <c r="K223" s="18">
        <v>0</v>
      </c>
      <c r="L223" s="18">
        <v>0</v>
      </c>
      <c r="M223" s="18">
        <v>0</v>
      </c>
      <c r="N223" s="18">
        <v>0</v>
      </c>
      <c r="O223" s="6">
        <v>0</v>
      </c>
      <c r="P223" s="6">
        <v>0</v>
      </c>
      <c r="Q223" s="18">
        <v>0</v>
      </c>
      <c r="R223" s="6">
        <v>0</v>
      </c>
      <c r="S223" s="6">
        <v>0</v>
      </c>
      <c r="T223" s="18">
        <v>0</v>
      </c>
      <c r="U223" s="6">
        <v>0</v>
      </c>
      <c r="V223" s="6">
        <v>0</v>
      </c>
      <c r="W223" s="6">
        <v>0</v>
      </c>
      <c r="X223" s="18">
        <v>0</v>
      </c>
      <c r="Y223" s="6">
        <v>0</v>
      </c>
      <c r="Z223" s="18">
        <v>0</v>
      </c>
      <c r="AA223" s="6">
        <v>0</v>
      </c>
      <c r="AB223" s="18">
        <v>0</v>
      </c>
      <c r="AC223" s="18">
        <v>0</v>
      </c>
      <c r="AD223" s="6">
        <v>0</v>
      </c>
      <c r="AE223" s="6">
        <v>0</v>
      </c>
      <c r="AF223" s="6">
        <v>0</v>
      </c>
      <c r="AG223" s="6">
        <v>0</v>
      </c>
      <c r="AH223" s="6">
        <f t="shared" si="25"/>
        <v>0</v>
      </c>
      <c r="AI223" s="14">
        <v>33.619999999999997</v>
      </c>
      <c r="AJ223" s="14">
        <f t="shared" si="26"/>
        <v>0</v>
      </c>
      <c r="AK223" s="15"/>
    </row>
    <row r="224" spans="1:37" ht="15.75" x14ac:dyDescent="0.25">
      <c r="A224" s="36" t="s">
        <v>1</v>
      </c>
      <c r="B224" s="18">
        <v>0</v>
      </c>
      <c r="C224" s="18">
        <v>0</v>
      </c>
      <c r="D224" s="18">
        <v>0</v>
      </c>
      <c r="E224" s="18">
        <v>0</v>
      </c>
      <c r="F224" s="18">
        <v>0</v>
      </c>
      <c r="G224" s="18">
        <v>0</v>
      </c>
      <c r="H224" s="18">
        <v>0</v>
      </c>
      <c r="I224" s="18">
        <v>0</v>
      </c>
      <c r="J224" s="18">
        <v>0</v>
      </c>
      <c r="K224" s="18">
        <v>0</v>
      </c>
      <c r="L224" s="18">
        <v>0</v>
      </c>
      <c r="M224" s="18">
        <v>0</v>
      </c>
      <c r="N224" s="18">
        <v>0</v>
      </c>
      <c r="O224" s="6">
        <v>0</v>
      </c>
      <c r="P224" s="6">
        <v>0</v>
      </c>
      <c r="Q224" s="18">
        <v>0</v>
      </c>
      <c r="R224" s="6">
        <v>0</v>
      </c>
      <c r="S224" s="6">
        <v>0</v>
      </c>
      <c r="T224" s="18">
        <v>0</v>
      </c>
      <c r="U224" s="6">
        <v>0</v>
      </c>
      <c r="V224" s="6">
        <v>0</v>
      </c>
      <c r="W224" s="6">
        <v>0</v>
      </c>
      <c r="X224" s="18">
        <v>0</v>
      </c>
      <c r="Y224" s="6">
        <v>0</v>
      </c>
      <c r="Z224" s="18">
        <v>0</v>
      </c>
      <c r="AA224" s="6">
        <v>0</v>
      </c>
      <c r="AB224" s="18">
        <v>0</v>
      </c>
      <c r="AC224" s="18">
        <v>0</v>
      </c>
      <c r="AD224" s="6">
        <v>0</v>
      </c>
      <c r="AE224" s="6">
        <v>0</v>
      </c>
      <c r="AF224" s="6">
        <v>0</v>
      </c>
      <c r="AG224" s="6">
        <v>0</v>
      </c>
      <c r="AH224" s="6">
        <f t="shared" si="25"/>
        <v>0</v>
      </c>
      <c r="AI224" s="14">
        <v>33.619999999999997</v>
      </c>
      <c r="AJ224" s="14">
        <f t="shared" si="26"/>
        <v>0</v>
      </c>
      <c r="AK224" s="15"/>
    </row>
    <row r="225" spans="1:37" ht="15.75" x14ac:dyDescent="0.25">
      <c r="A225" s="36" t="s">
        <v>17</v>
      </c>
      <c r="B225" s="18">
        <v>0</v>
      </c>
      <c r="C225" s="18">
        <v>0</v>
      </c>
      <c r="D225" s="18">
        <v>0</v>
      </c>
      <c r="E225" s="18">
        <v>0</v>
      </c>
      <c r="F225" s="18">
        <v>0</v>
      </c>
      <c r="G225" s="18">
        <v>0</v>
      </c>
      <c r="H225" s="18">
        <v>0</v>
      </c>
      <c r="I225" s="18">
        <v>0</v>
      </c>
      <c r="J225" s="18">
        <v>0</v>
      </c>
      <c r="K225" s="18">
        <v>0</v>
      </c>
      <c r="L225" s="18">
        <v>0</v>
      </c>
      <c r="M225" s="18">
        <v>0</v>
      </c>
      <c r="N225" s="18">
        <v>0</v>
      </c>
      <c r="O225" s="6">
        <v>0</v>
      </c>
      <c r="P225" s="6">
        <v>0</v>
      </c>
      <c r="Q225" s="18">
        <v>0</v>
      </c>
      <c r="R225" s="6">
        <v>0</v>
      </c>
      <c r="S225" s="6">
        <v>0</v>
      </c>
      <c r="T225" s="18">
        <v>0</v>
      </c>
      <c r="U225" s="6">
        <v>0</v>
      </c>
      <c r="V225" s="6">
        <v>0</v>
      </c>
      <c r="W225" s="6">
        <v>0</v>
      </c>
      <c r="X225" s="18">
        <v>0</v>
      </c>
      <c r="Y225" s="6">
        <v>0</v>
      </c>
      <c r="Z225" s="18">
        <v>0</v>
      </c>
      <c r="AA225" s="6">
        <v>0</v>
      </c>
      <c r="AB225" s="18">
        <v>0</v>
      </c>
      <c r="AC225" s="18">
        <v>0</v>
      </c>
      <c r="AD225" s="6">
        <v>0</v>
      </c>
      <c r="AE225" s="6">
        <v>0</v>
      </c>
      <c r="AF225" s="6">
        <v>0</v>
      </c>
      <c r="AG225" s="6">
        <v>0</v>
      </c>
      <c r="AH225" s="6">
        <f t="shared" si="25"/>
        <v>0</v>
      </c>
      <c r="AI225" s="14">
        <v>33.619999999999997</v>
      </c>
      <c r="AJ225" s="14">
        <f t="shared" si="26"/>
        <v>0</v>
      </c>
      <c r="AK225" s="15"/>
    </row>
    <row r="226" spans="1:37" ht="15.75" x14ac:dyDescent="0.25">
      <c r="A226" s="36" t="s">
        <v>7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0</v>
      </c>
      <c r="H226" s="18">
        <v>0</v>
      </c>
      <c r="I226" s="18">
        <v>0</v>
      </c>
      <c r="J226" s="18">
        <v>0</v>
      </c>
      <c r="K226" s="18">
        <v>0</v>
      </c>
      <c r="L226" s="18">
        <v>0</v>
      </c>
      <c r="M226" s="18">
        <v>0</v>
      </c>
      <c r="N226" s="18">
        <v>0</v>
      </c>
      <c r="O226" s="6">
        <v>0</v>
      </c>
      <c r="P226" s="6">
        <v>0</v>
      </c>
      <c r="Q226" s="18">
        <v>0</v>
      </c>
      <c r="R226" s="6">
        <v>0</v>
      </c>
      <c r="S226" s="6">
        <v>0</v>
      </c>
      <c r="T226" s="18">
        <v>0</v>
      </c>
      <c r="U226" s="6">
        <v>0</v>
      </c>
      <c r="V226" s="6">
        <v>0</v>
      </c>
      <c r="W226" s="6">
        <v>0</v>
      </c>
      <c r="X226" s="18">
        <v>0</v>
      </c>
      <c r="Y226" s="6">
        <v>0</v>
      </c>
      <c r="Z226" s="18">
        <v>0</v>
      </c>
      <c r="AA226" s="6">
        <v>0</v>
      </c>
      <c r="AB226" s="18">
        <v>0</v>
      </c>
      <c r="AC226" s="18">
        <v>0</v>
      </c>
      <c r="AD226" s="6">
        <v>0</v>
      </c>
      <c r="AE226" s="6">
        <v>0</v>
      </c>
      <c r="AF226" s="6">
        <v>0</v>
      </c>
      <c r="AG226" s="6">
        <v>0</v>
      </c>
      <c r="AH226" s="6">
        <f t="shared" si="25"/>
        <v>0</v>
      </c>
      <c r="AI226" s="14">
        <v>33.619999999999997</v>
      </c>
      <c r="AJ226" s="14">
        <f t="shared" si="26"/>
        <v>0</v>
      </c>
      <c r="AK226" s="15"/>
    </row>
    <row r="227" spans="1:37" ht="15.75" x14ac:dyDescent="0.25">
      <c r="A227" s="36" t="s">
        <v>18</v>
      </c>
      <c r="B227" s="18">
        <v>0</v>
      </c>
      <c r="C227" s="18">
        <v>0</v>
      </c>
      <c r="D227" s="18">
        <v>0</v>
      </c>
      <c r="E227" s="18">
        <v>0</v>
      </c>
      <c r="F227" s="18">
        <v>0</v>
      </c>
      <c r="G227" s="18">
        <v>0</v>
      </c>
      <c r="H227" s="18">
        <v>0</v>
      </c>
      <c r="I227" s="18">
        <v>0</v>
      </c>
      <c r="J227" s="18">
        <v>0</v>
      </c>
      <c r="K227" s="18">
        <v>0</v>
      </c>
      <c r="L227" s="18">
        <v>0</v>
      </c>
      <c r="M227" s="18">
        <v>0</v>
      </c>
      <c r="N227" s="18">
        <v>0</v>
      </c>
      <c r="O227" s="6">
        <v>0</v>
      </c>
      <c r="P227" s="6">
        <v>0</v>
      </c>
      <c r="Q227" s="18">
        <v>0</v>
      </c>
      <c r="R227" s="6">
        <v>0</v>
      </c>
      <c r="S227" s="6">
        <v>0</v>
      </c>
      <c r="T227" s="18">
        <v>0</v>
      </c>
      <c r="U227" s="6">
        <v>0</v>
      </c>
      <c r="V227" s="6">
        <v>0</v>
      </c>
      <c r="W227" s="6">
        <v>0</v>
      </c>
      <c r="X227" s="18">
        <v>0</v>
      </c>
      <c r="Y227" s="6">
        <v>0</v>
      </c>
      <c r="Z227" s="18">
        <v>0</v>
      </c>
      <c r="AA227" s="6">
        <v>0</v>
      </c>
      <c r="AB227" s="18">
        <v>0</v>
      </c>
      <c r="AC227" s="18">
        <v>0</v>
      </c>
      <c r="AD227" s="6">
        <v>0</v>
      </c>
      <c r="AE227" s="6">
        <v>0</v>
      </c>
      <c r="AF227" s="6">
        <v>0</v>
      </c>
      <c r="AG227" s="6">
        <v>0</v>
      </c>
      <c r="AH227" s="6">
        <f t="shared" si="25"/>
        <v>0</v>
      </c>
      <c r="AI227" s="14">
        <v>33.619999999999997</v>
      </c>
      <c r="AJ227" s="14">
        <f t="shared" si="26"/>
        <v>0</v>
      </c>
      <c r="AK227" s="15"/>
    </row>
    <row r="228" spans="1:37" ht="15.75" x14ac:dyDescent="0.25">
      <c r="A228" s="36" t="s">
        <v>38</v>
      </c>
      <c r="B228" s="18">
        <v>0</v>
      </c>
      <c r="C228" s="18">
        <v>0</v>
      </c>
      <c r="D228" s="18">
        <v>0</v>
      </c>
      <c r="E228" s="18">
        <v>0</v>
      </c>
      <c r="F228" s="18">
        <v>0</v>
      </c>
      <c r="G228" s="18">
        <v>0</v>
      </c>
      <c r="H228" s="18">
        <v>0</v>
      </c>
      <c r="I228" s="18">
        <v>0</v>
      </c>
      <c r="J228" s="18">
        <v>0</v>
      </c>
      <c r="K228" s="18">
        <v>0</v>
      </c>
      <c r="L228" s="18">
        <v>0</v>
      </c>
      <c r="M228" s="18">
        <v>0</v>
      </c>
      <c r="N228" s="18">
        <v>0</v>
      </c>
      <c r="O228" s="6">
        <v>0</v>
      </c>
      <c r="P228" s="6">
        <v>0</v>
      </c>
      <c r="Q228" s="18">
        <v>0</v>
      </c>
      <c r="R228" s="6">
        <v>0</v>
      </c>
      <c r="S228" s="6">
        <v>0</v>
      </c>
      <c r="T228" s="18">
        <v>0</v>
      </c>
      <c r="U228" s="6">
        <v>0</v>
      </c>
      <c r="V228" s="6">
        <v>0</v>
      </c>
      <c r="W228" s="6">
        <v>0</v>
      </c>
      <c r="X228" s="18">
        <v>0</v>
      </c>
      <c r="Y228" s="6">
        <v>0</v>
      </c>
      <c r="Z228" s="18">
        <v>0</v>
      </c>
      <c r="AA228" s="6">
        <v>0</v>
      </c>
      <c r="AB228" s="18">
        <v>0</v>
      </c>
      <c r="AC228" s="18">
        <v>0</v>
      </c>
      <c r="AD228" s="6">
        <v>0</v>
      </c>
      <c r="AE228" s="6">
        <v>0</v>
      </c>
      <c r="AF228" s="6">
        <v>0</v>
      </c>
      <c r="AG228" s="6">
        <v>0</v>
      </c>
      <c r="AH228" s="6">
        <f t="shared" si="25"/>
        <v>0</v>
      </c>
      <c r="AI228" s="14">
        <v>33.619999999999997</v>
      </c>
      <c r="AJ228" s="14">
        <f t="shared" si="26"/>
        <v>0</v>
      </c>
      <c r="AK228" s="15"/>
    </row>
    <row r="229" spans="1:37" ht="15.75" x14ac:dyDescent="0.25">
      <c r="A229" s="36" t="s">
        <v>39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0</v>
      </c>
      <c r="H229" s="18">
        <v>0</v>
      </c>
      <c r="I229" s="18">
        <v>0</v>
      </c>
      <c r="J229" s="18">
        <v>0</v>
      </c>
      <c r="K229" s="18">
        <v>0</v>
      </c>
      <c r="L229" s="18">
        <v>0</v>
      </c>
      <c r="M229" s="18">
        <v>0</v>
      </c>
      <c r="N229" s="18">
        <v>0</v>
      </c>
      <c r="O229" s="6">
        <v>0</v>
      </c>
      <c r="P229" s="6">
        <v>0</v>
      </c>
      <c r="Q229" s="18">
        <v>0</v>
      </c>
      <c r="R229" s="6">
        <v>0</v>
      </c>
      <c r="S229" s="6">
        <v>0</v>
      </c>
      <c r="T229" s="18">
        <v>0</v>
      </c>
      <c r="U229" s="6">
        <v>0</v>
      </c>
      <c r="V229" s="6">
        <v>0</v>
      </c>
      <c r="W229" s="6">
        <v>0</v>
      </c>
      <c r="X229" s="18">
        <v>0</v>
      </c>
      <c r="Y229" s="6">
        <v>0</v>
      </c>
      <c r="Z229" s="18">
        <v>0</v>
      </c>
      <c r="AA229" s="6">
        <v>0</v>
      </c>
      <c r="AB229" s="18">
        <v>0</v>
      </c>
      <c r="AC229" s="18">
        <v>0</v>
      </c>
      <c r="AD229" s="6">
        <v>0</v>
      </c>
      <c r="AE229" s="6">
        <v>0</v>
      </c>
      <c r="AF229" s="6">
        <v>0</v>
      </c>
      <c r="AG229" s="6">
        <v>0</v>
      </c>
      <c r="AH229" s="6">
        <f t="shared" si="25"/>
        <v>0</v>
      </c>
      <c r="AI229" s="14">
        <v>33.619999999999997</v>
      </c>
      <c r="AJ229" s="14">
        <f t="shared" si="26"/>
        <v>0</v>
      </c>
      <c r="AK229" s="15"/>
    </row>
    <row r="230" spans="1:37" ht="15.75" x14ac:dyDescent="0.25">
      <c r="A230" s="36" t="s">
        <v>19</v>
      </c>
      <c r="B230" s="18">
        <v>0</v>
      </c>
      <c r="C230" s="18">
        <v>0</v>
      </c>
      <c r="D230" s="18">
        <v>0</v>
      </c>
      <c r="E230" s="18">
        <v>0</v>
      </c>
      <c r="F230" s="18">
        <v>0</v>
      </c>
      <c r="G230" s="18">
        <v>0</v>
      </c>
      <c r="H230" s="18">
        <v>0</v>
      </c>
      <c r="I230" s="18">
        <v>0</v>
      </c>
      <c r="J230" s="18">
        <v>0</v>
      </c>
      <c r="K230" s="18">
        <v>0</v>
      </c>
      <c r="L230" s="18">
        <v>0</v>
      </c>
      <c r="M230" s="18">
        <v>0</v>
      </c>
      <c r="N230" s="18">
        <v>0</v>
      </c>
      <c r="O230" s="6">
        <v>0</v>
      </c>
      <c r="P230" s="6">
        <v>0</v>
      </c>
      <c r="Q230" s="18">
        <v>0</v>
      </c>
      <c r="R230" s="6">
        <v>0</v>
      </c>
      <c r="S230" s="6">
        <v>0</v>
      </c>
      <c r="T230" s="18">
        <v>0</v>
      </c>
      <c r="U230" s="6">
        <v>0</v>
      </c>
      <c r="V230" s="6">
        <v>0</v>
      </c>
      <c r="W230" s="6">
        <v>0</v>
      </c>
      <c r="X230" s="18">
        <v>0</v>
      </c>
      <c r="Y230" s="6">
        <v>0</v>
      </c>
      <c r="Z230" s="18">
        <v>0</v>
      </c>
      <c r="AA230" s="6">
        <v>0</v>
      </c>
      <c r="AB230" s="18">
        <v>0</v>
      </c>
      <c r="AC230" s="18">
        <v>0</v>
      </c>
      <c r="AD230" s="6">
        <v>0</v>
      </c>
      <c r="AE230" s="6">
        <v>0</v>
      </c>
      <c r="AF230" s="6">
        <v>0</v>
      </c>
      <c r="AG230" s="6">
        <v>0</v>
      </c>
      <c r="AH230" s="6">
        <f t="shared" si="25"/>
        <v>0</v>
      </c>
      <c r="AI230" s="14">
        <v>33.619999999999997</v>
      </c>
      <c r="AJ230" s="14">
        <f t="shared" si="26"/>
        <v>0</v>
      </c>
      <c r="AK230" s="15"/>
    </row>
    <row r="231" spans="1:37" ht="15.75" x14ac:dyDescent="0.25">
      <c r="A231" s="36" t="s">
        <v>21</v>
      </c>
      <c r="B231" s="18">
        <v>0</v>
      </c>
      <c r="C231" s="18">
        <v>0</v>
      </c>
      <c r="D231" s="18">
        <v>0</v>
      </c>
      <c r="E231" s="18">
        <v>0</v>
      </c>
      <c r="F231" s="18">
        <v>0</v>
      </c>
      <c r="G231" s="18">
        <v>0</v>
      </c>
      <c r="H231" s="18">
        <v>0</v>
      </c>
      <c r="I231" s="18">
        <v>0</v>
      </c>
      <c r="J231" s="18">
        <v>0</v>
      </c>
      <c r="K231" s="18">
        <v>0</v>
      </c>
      <c r="L231" s="18">
        <v>0</v>
      </c>
      <c r="M231" s="18">
        <v>0</v>
      </c>
      <c r="N231" s="18">
        <v>0</v>
      </c>
      <c r="O231" s="6">
        <v>0</v>
      </c>
      <c r="P231" s="6">
        <v>0</v>
      </c>
      <c r="Q231" s="18">
        <v>0</v>
      </c>
      <c r="R231" s="6">
        <v>0</v>
      </c>
      <c r="S231" s="6">
        <v>0</v>
      </c>
      <c r="T231" s="18">
        <v>0</v>
      </c>
      <c r="U231" s="6">
        <v>0</v>
      </c>
      <c r="V231" s="6">
        <v>0</v>
      </c>
      <c r="W231" s="6">
        <v>0</v>
      </c>
      <c r="X231" s="18">
        <v>0</v>
      </c>
      <c r="Y231" s="6">
        <v>0</v>
      </c>
      <c r="Z231" s="18">
        <v>0</v>
      </c>
      <c r="AA231" s="6">
        <v>0</v>
      </c>
      <c r="AB231" s="18">
        <v>0</v>
      </c>
      <c r="AC231" s="18">
        <v>0</v>
      </c>
      <c r="AD231" s="6">
        <v>0</v>
      </c>
      <c r="AE231" s="6">
        <v>0</v>
      </c>
      <c r="AF231" s="6">
        <v>0</v>
      </c>
      <c r="AG231" s="6">
        <v>0</v>
      </c>
      <c r="AH231" s="6">
        <f t="shared" si="25"/>
        <v>0</v>
      </c>
      <c r="AI231" s="14">
        <v>33.619999999999997</v>
      </c>
      <c r="AJ231" s="14">
        <f t="shared" si="26"/>
        <v>0</v>
      </c>
      <c r="AK231" s="15"/>
    </row>
    <row r="232" spans="1:37" ht="15.75" x14ac:dyDescent="0.25">
      <c r="A232" s="36" t="s">
        <v>41</v>
      </c>
      <c r="B232" s="18">
        <v>0</v>
      </c>
      <c r="C232" s="18">
        <v>0</v>
      </c>
      <c r="D232" s="18">
        <v>0</v>
      </c>
      <c r="E232" s="18">
        <v>0</v>
      </c>
      <c r="F232" s="18">
        <v>0</v>
      </c>
      <c r="G232" s="18">
        <v>0</v>
      </c>
      <c r="H232" s="18">
        <v>0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  <c r="N232" s="18">
        <v>0</v>
      </c>
      <c r="O232" s="6">
        <v>0</v>
      </c>
      <c r="P232" s="6">
        <v>0</v>
      </c>
      <c r="Q232" s="18">
        <v>0</v>
      </c>
      <c r="R232" s="6">
        <v>0</v>
      </c>
      <c r="S232" s="6">
        <v>0</v>
      </c>
      <c r="T232" s="18">
        <v>0</v>
      </c>
      <c r="U232" s="6">
        <v>0</v>
      </c>
      <c r="V232" s="6">
        <v>0</v>
      </c>
      <c r="W232" s="6">
        <v>0</v>
      </c>
      <c r="X232" s="18">
        <v>0</v>
      </c>
      <c r="Y232" s="6">
        <v>0</v>
      </c>
      <c r="Z232" s="18">
        <v>0</v>
      </c>
      <c r="AA232" s="6">
        <v>0</v>
      </c>
      <c r="AB232" s="18">
        <v>0</v>
      </c>
      <c r="AC232" s="18">
        <v>0</v>
      </c>
      <c r="AD232" s="6">
        <v>0</v>
      </c>
      <c r="AE232" s="6">
        <v>0</v>
      </c>
      <c r="AF232" s="6">
        <v>0</v>
      </c>
      <c r="AG232" s="6">
        <v>0</v>
      </c>
      <c r="AH232" s="6">
        <f t="shared" si="25"/>
        <v>0</v>
      </c>
      <c r="AI232" s="14">
        <v>33.619999999999997</v>
      </c>
      <c r="AJ232" s="14">
        <f t="shared" si="26"/>
        <v>0</v>
      </c>
      <c r="AK232" s="15"/>
    </row>
    <row r="233" spans="1:37" s="9" customFormat="1" ht="15.75" x14ac:dyDescent="0.25">
      <c r="A233" s="36" t="s">
        <v>20</v>
      </c>
      <c r="B233" s="18">
        <v>0</v>
      </c>
      <c r="C233" s="18">
        <v>0</v>
      </c>
      <c r="D233" s="18">
        <v>0</v>
      </c>
      <c r="E233" s="18">
        <v>0</v>
      </c>
      <c r="F233" s="18">
        <v>0</v>
      </c>
      <c r="G233" s="18">
        <v>0</v>
      </c>
      <c r="H233" s="18">
        <v>0</v>
      </c>
      <c r="I233" s="18">
        <v>0</v>
      </c>
      <c r="J233" s="18">
        <v>0</v>
      </c>
      <c r="K233" s="18">
        <v>0</v>
      </c>
      <c r="L233" s="18">
        <v>0</v>
      </c>
      <c r="M233" s="18">
        <v>0</v>
      </c>
      <c r="N233" s="18">
        <v>0</v>
      </c>
      <c r="O233" s="6">
        <v>0</v>
      </c>
      <c r="P233" s="6">
        <v>0</v>
      </c>
      <c r="Q233" s="18">
        <v>0</v>
      </c>
      <c r="R233" s="6">
        <v>0</v>
      </c>
      <c r="S233" s="6">
        <v>0</v>
      </c>
      <c r="T233" s="18">
        <v>0</v>
      </c>
      <c r="U233" s="6">
        <v>0</v>
      </c>
      <c r="V233" s="6">
        <v>0</v>
      </c>
      <c r="W233" s="6">
        <v>0</v>
      </c>
      <c r="X233" s="18">
        <v>0</v>
      </c>
      <c r="Y233" s="6">
        <v>0</v>
      </c>
      <c r="Z233" s="18">
        <v>0</v>
      </c>
      <c r="AA233" s="6">
        <v>0</v>
      </c>
      <c r="AB233" s="18">
        <v>0</v>
      </c>
      <c r="AC233" s="18">
        <v>0</v>
      </c>
      <c r="AD233" s="6">
        <v>0</v>
      </c>
      <c r="AE233" s="6">
        <v>0</v>
      </c>
      <c r="AF233" s="6">
        <v>0</v>
      </c>
      <c r="AG233" s="6">
        <v>0</v>
      </c>
      <c r="AH233" s="6">
        <f t="shared" si="25"/>
        <v>0</v>
      </c>
      <c r="AI233" s="14">
        <v>33.619999999999997</v>
      </c>
      <c r="AJ233" s="14">
        <f t="shared" si="26"/>
        <v>0</v>
      </c>
      <c r="AK233" s="15"/>
    </row>
    <row r="234" spans="1:37" ht="15.75" x14ac:dyDescent="0.25">
      <c r="A234" s="36" t="s">
        <v>22</v>
      </c>
      <c r="B234" s="18">
        <v>0</v>
      </c>
      <c r="C234" s="18">
        <v>0</v>
      </c>
      <c r="D234" s="18">
        <v>0</v>
      </c>
      <c r="E234" s="18">
        <v>0</v>
      </c>
      <c r="F234" s="18">
        <v>0</v>
      </c>
      <c r="G234" s="18">
        <v>0</v>
      </c>
      <c r="H234" s="18">
        <v>0</v>
      </c>
      <c r="I234" s="18">
        <v>0</v>
      </c>
      <c r="J234" s="18">
        <v>0</v>
      </c>
      <c r="K234" s="18">
        <v>0</v>
      </c>
      <c r="L234" s="18">
        <v>0</v>
      </c>
      <c r="M234" s="18">
        <v>0</v>
      </c>
      <c r="N234" s="18">
        <v>0</v>
      </c>
      <c r="O234" s="6">
        <v>0</v>
      </c>
      <c r="P234" s="6">
        <v>0</v>
      </c>
      <c r="Q234" s="18">
        <v>0</v>
      </c>
      <c r="R234" s="6">
        <v>0</v>
      </c>
      <c r="S234" s="6">
        <v>0</v>
      </c>
      <c r="T234" s="18">
        <v>0</v>
      </c>
      <c r="U234" s="6">
        <v>0</v>
      </c>
      <c r="V234" s="6">
        <v>0</v>
      </c>
      <c r="W234" s="6">
        <v>0</v>
      </c>
      <c r="X234" s="18">
        <v>0</v>
      </c>
      <c r="Y234" s="6">
        <v>0</v>
      </c>
      <c r="Z234" s="18">
        <v>0</v>
      </c>
      <c r="AA234" s="6">
        <v>0</v>
      </c>
      <c r="AB234" s="18">
        <v>0</v>
      </c>
      <c r="AC234" s="18">
        <v>0</v>
      </c>
      <c r="AD234" s="6">
        <v>0</v>
      </c>
      <c r="AE234" s="6"/>
      <c r="AF234" s="6">
        <v>0</v>
      </c>
      <c r="AG234" s="6">
        <v>0</v>
      </c>
      <c r="AH234" s="6">
        <f t="shared" si="25"/>
        <v>0</v>
      </c>
      <c r="AI234" s="14">
        <v>33.619999999999997</v>
      </c>
      <c r="AJ234" s="14">
        <f t="shared" si="26"/>
        <v>0</v>
      </c>
      <c r="AK234" s="15"/>
    </row>
    <row r="235" spans="1:37" ht="15.75" x14ac:dyDescent="0.25">
      <c r="A235" s="36" t="s">
        <v>23</v>
      </c>
      <c r="B235" s="18">
        <v>0</v>
      </c>
      <c r="C235" s="18">
        <v>0</v>
      </c>
      <c r="D235" s="18">
        <v>0</v>
      </c>
      <c r="E235" s="18">
        <v>0</v>
      </c>
      <c r="F235" s="18">
        <v>0</v>
      </c>
      <c r="G235" s="18">
        <v>0</v>
      </c>
      <c r="H235" s="18">
        <v>0</v>
      </c>
      <c r="I235" s="18">
        <v>0</v>
      </c>
      <c r="J235" s="18">
        <v>0</v>
      </c>
      <c r="K235" s="18">
        <v>0</v>
      </c>
      <c r="L235" s="18">
        <v>0</v>
      </c>
      <c r="M235" s="18">
        <v>0</v>
      </c>
      <c r="N235" s="18">
        <v>0</v>
      </c>
      <c r="O235" s="18">
        <v>0</v>
      </c>
      <c r="P235" s="18">
        <v>0</v>
      </c>
      <c r="Q235" s="18">
        <v>0</v>
      </c>
      <c r="R235" s="18">
        <v>0</v>
      </c>
      <c r="S235" s="18">
        <v>0</v>
      </c>
      <c r="T235" s="18">
        <v>0</v>
      </c>
      <c r="U235" s="18">
        <v>0</v>
      </c>
      <c r="V235" s="18">
        <v>0</v>
      </c>
      <c r="W235" s="18">
        <v>0</v>
      </c>
      <c r="X235" s="18">
        <v>0</v>
      </c>
      <c r="Y235" s="18">
        <v>0</v>
      </c>
      <c r="Z235" s="18">
        <v>0</v>
      </c>
      <c r="AA235" s="18">
        <v>0</v>
      </c>
      <c r="AB235" s="18">
        <v>0</v>
      </c>
      <c r="AC235" s="18">
        <v>0</v>
      </c>
      <c r="AD235" s="18">
        <v>0</v>
      </c>
      <c r="AE235" s="18">
        <v>0</v>
      </c>
      <c r="AF235" s="18">
        <v>0</v>
      </c>
      <c r="AG235" s="18">
        <v>0</v>
      </c>
      <c r="AH235" s="18">
        <v>0</v>
      </c>
      <c r="AI235" s="14">
        <v>33.619999999999997</v>
      </c>
      <c r="AJ235" s="14">
        <f>AH235*AI235</f>
        <v>0</v>
      </c>
      <c r="AK235" s="15"/>
    </row>
    <row r="236" spans="1:37" ht="15.75" x14ac:dyDescent="0.25">
      <c r="A236" s="36"/>
      <c r="B236" s="18">
        <f t="shared" ref="B236:AI236" si="27">SUM(B214:B235)</f>
        <v>0</v>
      </c>
      <c r="C236" s="18">
        <f t="shared" si="27"/>
        <v>0</v>
      </c>
      <c r="D236" s="18">
        <f t="shared" si="27"/>
        <v>0</v>
      </c>
      <c r="E236" s="18">
        <f t="shared" si="27"/>
        <v>0</v>
      </c>
      <c r="F236" s="18">
        <f t="shared" si="27"/>
        <v>0</v>
      </c>
      <c r="G236" s="18">
        <f t="shared" si="27"/>
        <v>0</v>
      </c>
      <c r="H236" s="18">
        <f t="shared" si="27"/>
        <v>0</v>
      </c>
      <c r="I236" s="18">
        <f t="shared" si="27"/>
        <v>0</v>
      </c>
      <c r="J236" s="18">
        <v>0</v>
      </c>
      <c r="K236" s="18">
        <f>SUM(K213:K235)</f>
        <v>0</v>
      </c>
      <c r="L236" s="18">
        <f t="shared" si="27"/>
        <v>0</v>
      </c>
      <c r="M236" s="18">
        <f t="shared" si="27"/>
        <v>0</v>
      </c>
      <c r="N236" s="18">
        <f t="shared" si="27"/>
        <v>0</v>
      </c>
      <c r="O236" s="18">
        <f t="shared" si="27"/>
        <v>0</v>
      </c>
      <c r="P236" s="18">
        <f t="shared" si="27"/>
        <v>0</v>
      </c>
      <c r="Q236" s="18">
        <f>SUM(Q213:Q235)</f>
        <v>0</v>
      </c>
      <c r="R236" s="18">
        <f t="shared" si="27"/>
        <v>0</v>
      </c>
      <c r="S236" s="18">
        <f t="shared" si="27"/>
        <v>0</v>
      </c>
      <c r="T236" s="18">
        <f t="shared" si="27"/>
        <v>0</v>
      </c>
      <c r="U236" s="18">
        <f t="shared" si="27"/>
        <v>0</v>
      </c>
      <c r="V236" s="18">
        <f t="shared" si="27"/>
        <v>0</v>
      </c>
      <c r="W236" s="18">
        <f t="shared" si="27"/>
        <v>0</v>
      </c>
      <c r="X236" s="18">
        <v>0</v>
      </c>
      <c r="Y236" s="18">
        <f t="shared" si="27"/>
        <v>0</v>
      </c>
      <c r="Z236" s="18">
        <f t="shared" si="27"/>
        <v>0</v>
      </c>
      <c r="AA236" s="18">
        <f t="shared" si="27"/>
        <v>0</v>
      </c>
      <c r="AB236" s="18">
        <f t="shared" si="27"/>
        <v>0</v>
      </c>
      <c r="AC236" s="18">
        <v>0</v>
      </c>
      <c r="AD236" s="18">
        <f t="shared" si="27"/>
        <v>0</v>
      </c>
      <c r="AE236" s="18">
        <f t="shared" si="27"/>
        <v>0</v>
      </c>
      <c r="AF236" s="18">
        <f t="shared" si="27"/>
        <v>0</v>
      </c>
      <c r="AG236" s="18">
        <f t="shared" si="27"/>
        <v>0</v>
      </c>
      <c r="AH236" s="18">
        <f t="shared" si="27"/>
        <v>0</v>
      </c>
      <c r="AI236" s="18">
        <f t="shared" si="27"/>
        <v>739.64</v>
      </c>
      <c r="AJ236" s="61">
        <f>SUM(AJ213:AJ235)</f>
        <v>0</v>
      </c>
      <c r="AK236" s="15"/>
    </row>
    <row r="237" spans="1:37" ht="15.75" x14ac:dyDescent="0.25">
      <c r="A237" s="10" t="s">
        <v>34</v>
      </c>
      <c r="B237" s="45"/>
      <c r="C237" s="45"/>
      <c r="D237" s="45"/>
      <c r="E237" s="45"/>
      <c r="F237" s="45"/>
      <c r="G237" s="45"/>
      <c r="H237" s="45"/>
      <c r="I237" s="45"/>
      <c r="J237" s="2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  <c r="AC237" s="45"/>
      <c r="AD237" s="45"/>
      <c r="AE237" s="45"/>
      <c r="AF237" s="45"/>
      <c r="AG237" s="45"/>
      <c r="AH237" s="11"/>
      <c r="AI237" s="11"/>
      <c r="AJ237" s="11"/>
      <c r="AK237" s="15"/>
    </row>
    <row r="238" spans="1:37" ht="15.75" x14ac:dyDescent="0.25">
      <c r="A238" s="12" t="s">
        <v>0</v>
      </c>
      <c r="B238" s="4">
        <v>1</v>
      </c>
      <c r="C238" s="4">
        <v>2</v>
      </c>
      <c r="D238" s="4">
        <v>3</v>
      </c>
      <c r="E238" s="4">
        <v>4</v>
      </c>
      <c r="F238" s="4">
        <v>5</v>
      </c>
      <c r="G238" s="4">
        <v>6</v>
      </c>
      <c r="H238" s="4">
        <v>7</v>
      </c>
      <c r="I238" s="4">
        <v>8</v>
      </c>
      <c r="J238" s="27">
        <v>9</v>
      </c>
      <c r="K238" s="4">
        <v>10</v>
      </c>
      <c r="L238" s="4">
        <v>11</v>
      </c>
      <c r="M238" s="4">
        <v>12</v>
      </c>
      <c r="N238" s="4">
        <v>13</v>
      </c>
      <c r="O238" s="4">
        <v>14</v>
      </c>
      <c r="P238" s="4">
        <v>15</v>
      </c>
      <c r="Q238" s="4">
        <v>16</v>
      </c>
      <c r="R238" s="4">
        <v>17</v>
      </c>
      <c r="S238" s="4">
        <v>18</v>
      </c>
      <c r="T238" s="4">
        <v>19</v>
      </c>
      <c r="U238" s="4">
        <v>20</v>
      </c>
      <c r="V238" s="4">
        <v>21</v>
      </c>
      <c r="W238" s="4">
        <v>22</v>
      </c>
      <c r="X238" s="4">
        <v>23</v>
      </c>
      <c r="Y238" s="4">
        <v>24</v>
      </c>
      <c r="Z238" s="4">
        <v>25</v>
      </c>
      <c r="AA238" s="4">
        <v>26</v>
      </c>
      <c r="AB238" s="4">
        <v>27</v>
      </c>
      <c r="AC238" s="4">
        <v>28</v>
      </c>
      <c r="AD238" s="4">
        <v>29</v>
      </c>
      <c r="AE238" s="4">
        <v>30</v>
      </c>
      <c r="AF238" s="5">
        <v>31</v>
      </c>
      <c r="AG238" s="5" t="s">
        <v>3</v>
      </c>
      <c r="AH238" s="5" t="s">
        <v>5</v>
      </c>
      <c r="AI238" s="13" t="s">
        <v>6</v>
      </c>
      <c r="AJ238" s="13" t="s">
        <v>5</v>
      </c>
      <c r="AK238" s="15"/>
    </row>
    <row r="239" spans="1:37" ht="15.75" x14ac:dyDescent="0.25">
      <c r="A239" s="36" t="s">
        <v>37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0</v>
      </c>
      <c r="I239" s="6">
        <v>0</v>
      </c>
      <c r="J239" s="6">
        <v>0</v>
      </c>
      <c r="K239" s="18">
        <v>0</v>
      </c>
      <c r="L239" s="18">
        <v>0</v>
      </c>
      <c r="M239" s="18">
        <v>0</v>
      </c>
      <c r="N239" s="18">
        <v>0</v>
      </c>
      <c r="O239" s="18">
        <v>0</v>
      </c>
      <c r="P239" s="18">
        <v>0</v>
      </c>
      <c r="Q239" s="18">
        <v>0</v>
      </c>
      <c r="R239" s="18">
        <v>0</v>
      </c>
      <c r="S239" s="18">
        <v>0</v>
      </c>
      <c r="T239" s="18">
        <v>0</v>
      </c>
      <c r="U239" s="18">
        <v>0</v>
      </c>
      <c r="V239" s="18">
        <v>0</v>
      </c>
      <c r="W239" s="18">
        <v>0</v>
      </c>
      <c r="X239" s="18">
        <v>0</v>
      </c>
      <c r="Y239" s="18">
        <v>0</v>
      </c>
      <c r="Z239" s="18">
        <v>0</v>
      </c>
      <c r="AA239" s="18">
        <v>0</v>
      </c>
      <c r="AB239" s="18">
        <v>0</v>
      </c>
      <c r="AC239" s="18">
        <v>0</v>
      </c>
      <c r="AD239" s="18">
        <v>0</v>
      </c>
      <c r="AE239" s="18">
        <v>0</v>
      </c>
      <c r="AF239" s="18">
        <v>0</v>
      </c>
      <c r="AG239" s="18">
        <v>0</v>
      </c>
      <c r="AH239" s="6">
        <f t="shared" ref="AH239:AH260" si="28">SUM(B239:AG239)</f>
        <v>0</v>
      </c>
      <c r="AI239" s="14">
        <v>33.619999999999997</v>
      </c>
      <c r="AJ239" s="14">
        <f>AH239*AI239</f>
        <v>0</v>
      </c>
      <c r="AK239" s="15"/>
    </row>
    <row r="240" spans="1:37" ht="15.75" x14ac:dyDescent="0.25">
      <c r="A240" s="36" t="s">
        <v>8</v>
      </c>
      <c r="B240" s="18">
        <v>0</v>
      </c>
      <c r="C240" s="18">
        <v>0</v>
      </c>
      <c r="D240" s="18">
        <v>0</v>
      </c>
      <c r="E240" s="18">
        <v>0</v>
      </c>
      <c r="F240" s="18">
        <v>0</v>
      </c>
      <c r="G240" s="18">
        <v>0</v>
      </c>
      <c r="H240" s="18">
        <v>0</v>
      </c>
      <c r="I240" s="6">
        <v>0</v>
      </c>
      <c r="J240" s="6">
        <v>0</v>
      </c>
      <c r="K240" s="18">
        <v>0</v>
      </c>
      <c r="L240" s="18">
        <v>0</v>
      </c>
      <c r="M240" s="18">
        <v>0</v>
      </c>
      <c r="N240" s="18">
        <v>0</v>
      </c>
      <c r="O240" s="18">
        <v>0</v>
      </c>
      <c r="P240" s="18">
        <v>0</v>
      </c>
      <c r="Q240" s="18">
        <v>0</v>
      </c>
      <c r="R240" s="18">
        <v>0</v>
      </c>
      <c r="S240" s="18">
        <v>0</v>
      </c>
      <c r="T240" s="18">
        <v>0</v>
      </c>
      <c r="U240" s="18">
        <v>0</v>
      </c>
      <c r="V240" s="18">
        <v>0</v>
      </c>
      <c r="W240" s="18">
        <v>0</v>
      </c>
      <c r="X240" s="18">
        <v>0</v>
      </c>
      <c r="Y240" s="18">
        <v>0</v>
      </c>
      <c r="Z240" s="18">
        <v>0</v>
      </c>
      <c r="AA240" s="18">
        <v>0</v>
      </c>
      <c r="AB240" s="18">
        <v>0</v>
      </c>
      <c r="AC240" s="18">
        <v>0</v>
      </c>
      <c r="AD240" s="18">
        <v>0</v>
      </c>
      <c r="AE240" s="18">
        <v>0</v>
      </c>
      <c r="AF240" s="18">
        <v>0</v>
      </c>
      <c r="AG240" s="18">
        <v>0</v>
      </c>
      <c r="AH240" s="6">
        <f t="shared" si="28"/>
        <v>0</v>
      </c>
      <c r="AI240" s="14">
        <v>33.619999999999997</v>
      </c>
      <c r="AJ240" s="14">
        <f t="shared" ref="AJ240:AJ260" si="29">AH240*AI240</f>
        <v>0</v>
      </c>
      <c r="AK240" s="15"/>
    </row>
    <row r="241" spans="1:37" ht="15.75" x14ac:dyDescent="0.25">
      <c r="A241" s="36" t="s">
        <v>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6">
        <v>0</v>
      </c>
      <c r="J241" s="6">
        <v>0</v>
      </c>
      <c r="K241" s="18">
        <v>0</v>
      </c>
      <c r="L241" s="18">
        <v>0</v>
      </c>
      <c r="M241" s="18">
        <v>0</v>
      </c>
      <c r="N241" s="18">
        <v>0</v>
      </c>
      <c r="O241" s="18">
        <v>0</v>
      </c>
      <c r="P241" s="18">
        <v>0</v>
      </c>
      <c r="Q241" s="18">
        <v>0</v>
      </c>
      <c r="R241" s="18">
        <v>0</v>
      </c>
      <c r="S241" s="18">
        <v>0</v>
      </c>
      <c r="T241" s="18">
        <v>0</v>
      </c>
      <c r="U241" s="18">
        <v>0</v>
      </c>
      <c r="V241" s="18">
        <v>0</v>
      </c>
      <c r="W241" s="18">
        <v>0</v>
      </c>
      <c r="X241" s="18">
        <v>0</v>
      </c>
      <c r="Y241" s="18">
        <v>0</v>
      </c>
      <c r="Z241" s="18">
        <v>0</v>
      </c>
      <c r="AA241" s="18">
        <v>0</v>
      </c>
      <c r="AB241" s="18">
        <v>0</v>
      </c>
      <c r="AC241" s="18">
        <v>0</v>
      </c>
      <c r="AD241" s="18">
        <v>0</v>
      </c>
      <c r="AE241" s="18">
        <v>0</v>
      </c>
      <c r="AF241" s="18">
        <v>0</v>
      </c>
      <c r="AG241" s="18">
        <v>0</v>
      </c>
      <c r="AH241" s="6">
        <f t="shared" si="28"/>
        <v>0</v>
      </c>
      <c r="AI241" s="14">
        <v>33.619999999999997</v>
      </c>
      <c r="AJ241" s="14">
        <f t="shared" si="29"/>
        <v>0</v>
      </c>
      <c r="AK241" s="15"/>
    </row>
    <row r="242" spans="1:37" ht="15.75" x14ac:dyDescent="0.25">
      <c r="A242" s="36" t="s">
        <v>10</v>
      </c>
      <c r="B242" s="18">
        <v>0</v>
      </c>
      <c r="C242" s="18">
        <v>0</v>
      </c>
      <c r="D242" s="18">
        <v>0</v>
      </c>
      <c r="E242" s="18">
        <v>0</v>
      </c>
      <c r="F242" s="18">
        <v>0</v>
      </c>
      <c r="G242" s="18">
        <v>0</v>
      </c>
      <c r="H242" s="18">
        <v>0</v>
      </c>
      <c r="I242" s="6">
        <v>0</v>
      </c>
      <c r="J242" s="6">
        <v>0</v>
      </c>
      <c r="K242" s="18">
        <v>0</v>
      </c>
      <c r="L242" s="18">
        <v>0</v>
      </c>
      <c r="M242" s="18">
        <v>0</v>
      </c>
      <c r="N242" s="18">
        <v>0</v>
      </c>
      <c r="O242" s="18">
        <v>0</v>
      </c>
      <c r="P242" s="18">
        <v>0</v>
      </c>
      <c r="Q242" s="18">
        <v>0</v>
      </c>
      <c r="R242" s="18">
        <v>0</v>
      </c>
      <c r="S242" s="18">
        <v>0</v>
      </c>
      <c r="T242" s="18">
        <v>0</v>
      </c>
      <c r="U242" s="18">
        <v>0</v>
      </c>
      <c r="V242" s="18">
        <v>0</v>
      </c>
      <c r="W242" s="18">
        <v>0</v>
      </c>
      <c r="X242" s="18">
        <v>0</v>
      </c>
      <c r="Y242" s="18">
        <v>0</v>
      </c>
      <c r="Z242" s="18">
        <v>0</v>
      </c>
      <c r="AA242" s="18">
        <v>0</v>
      </c>
      <c r="AB242" s="18">
        <v>0</v>
      </c>
      <c r="AC242" s="18">
        <v>0</v>
      </c>
      <c r="AD242" s="18">
        <v>0</v>
      </c>
      <c r="AE242" s="18">
        <v>0</v>
      </c>
      <c r="AF242" s="18">
        <v>0</v>
      </c>
      <c r="AG242" s="18">
        <v>0</v>
      </c>
      <c r="AH242" s="6">
        <f t="shared" si="28"/>
        <v>0</v>
      </c>
      <c r="AI242" s="14">
        <v>33.619999999999997</v>
      </c>
      <c r="AJ242" s="14">
        <f t="shared" si="29"/>
        <v>0</v>
      </c>
      <c r="AK242" s="15"/>
    </row>
    <row r="243" spans="1:37" ht="15.75" x14ac:dyDescent="0.25">
      <c r="A243" s="36" t="s">
        <v>11</v>
      </c>
      <c r="B243" s="18">
        <v>0</v>
      </c>
      <c r="C243" s="18">
        <v>0</v>
      </c>
      <c r="D243" s="18">
        <v>0</v>
      </c>
      <c r="E243" s="18">
        <v>0</v>
      </c>
      <c r="F243" s="18">
        <v>0</v>
      </c>
      <c r="G243" s="18">
        <v>0</v>
      </c>
      <c r="H243" s="18">
        <v>0</v>
      </c>
      <c r="I243" s="6">
        <v>0</v>
      </c>
      <c r="J243" s="6">
        <v>0</v>
      </c>
      <c r="K243" s="18">
        <v>0</v>
      </c>
      <c r="L243" s="18">
        <v>0</v>
      </c>
      <c r="M243" s="18">
        <v>0</v>
      </c>
      <c r="N243" s="18">
        <v>0</v>
      </c>
      <c r="O243" s="18">
        <v>0</v>
      </c>
      <c r="P243" s="18">
        <v>0</v>
      </c>
      <c r="Q243" s="18">
        <v>0</v>
      </c>
      <c r="R243" s="18">
        <v>0</v>
      </c>
      <c r="S243" s="18">
        <v>0</v>
      </c>
      <c r="T243" s="18">
        <v>0</v>
      </c>
      <c r="U243" s="18">
        <v>0</v>
      </c>
      <c r="V243" s="18">
        <v>0</v>
      </c>
      <c r="W243" s="18">
        <v>0</v>
      </c>
      <c r="X243" s="18">
        <v>0</v>
      </c>
      <c r="Y243" s="18">
        <v>0</v>
      </c>
      <c r="Z243" s="18">
        <v>0</v>
      </c>
      <c r="AA243" s="18">
        <v>0</v>
      </c>
      <c r="AB243" s="18">
        <v>0</v>
      </c>
      <c r="AC243" s="18">
        <v>0</v>
      </c>
      <c r="AD243" s="18">
        <v>0</v>
      </c>
      <c r="AE243" s="18">
        <v>0</v>
      </c>
      <c r="AF243" s="18">
        <v>0</v>
      </c>
      <c r="AG243" s="18">
        <v>0</v>
      </c>
      <c r="AH243" s="6">
        <f t="shared" si="28"/>
        <v>0</v>
      </c>
      <c r="AI243" s="14">
        <v>33.619999999999997</v>
      </c>
      <c r="AJ243" s="14">
        <f t="shared" si="29"/>
        <v>0</v>
      </c>
      <c r="AK243" s="15"/>
    </row>
    <row r="244" spans="1:37" ht="15.75" x14ac:dyDescent="0.25">
      <c r="A244" s="36" t="s">
        <v>12</v>
      </c>
      <c r="B244" s="18">
        <v>0</v>
      </c>
      <c r="C244" s="18">
        <v>0</v>
      </c>
      <c r="D244" s="18">
        <v>0</v>
      </c>
      <c r="E244" s="18">
        <v>0</v>
      </c>
      <c r="F244" s="18">
        <v>0</v>
      </c>
      <c r="G244" s="18">
        <v>0</v>
      </c>
      <c r="H244" s="18">
        <v>0</v>
      </c>
      <c r="I244" s="6">
        <v>0</v>
      </c>
      <c r="J244" s="6">
        <v>0</v>
      </c>
      <c r="K244" s="18">
        <v>0</v>
      </c>
      <c r="L244" s="18">
        <v>0</v>
      </c>
      <c r="M244" s="18">
        <v>0</v>
      </c>
      <c r="N244" s="18">
        <v>0</v>
      </c>
      <c r="O244" s="18">
        <v>0</v>
      </c>
      <c r="P244" s="18">
        <v>0</v>
      </c>
      <c r="Q244" s="18">
        <v>0</v>
      </c>
      <c r="R244" s="18">
        <v>0</v>
      </c>
      <c r="S244" s="18">
        <v>0</v>
      </c>
      <c r="T244" s="18">
        <v>0</v>
      </c>
      <c r="U244" s="18">
        <v>0</v>
      </c>
      <c r="V244" s="18">
        <v>0</v>
      </c>
      <c r="W244" s="18">
        <v>0</v>
      </c>
      <c r="X244" s="18">
        <v>0</v>
      </c>
      <c r="Y244" s="18">
        <v>0</v>
      </c>
      <c r="Z244" s="18">
        <v>0</v>
      </c>
      <c r="AA244" s="18">
        <v>0</v>
      </c>
      <c r="AB244" s="18">
        <v>0</v>
      </c>
      <c r="AC244" s="18">
        <v>0</v>
      </c>
      <c r="AD244" s="18">
        <v>0</v>
      </c>
      <c r="AE244" s="18">
        <v>0</v>
      </c>
      <c r="AF244" s="18">
        <v>0</v>
      </c>
      <c r="AG244" s="18">
        <v>0</v>
      </c>
      <c r="AH244" s="6">
        <f t="shared" si="28"/>
        <v>0</v>
      </c>
      <c r="AI244" s="23">
        <v>33.619999999999997</v>
      </c>
      <c r="AJ244" s="14">
        <f t="shared" si="29"/>
        <v>0</v>
      </c>
      <c r="AK244" s="15"/>
    </row>
    <row r="245" spans="1:37" ht="15.75" x14ac:dyDescent="0.25">
      <c r="A245" s="36" t="s">
        <v>13</v>
      </c>
      <c r="B245" s="18">
        <v>0</v>
      </c>
      <c r="C245" s="18">
        <v>0</v>
      </c>
      <c r="D245" s="18">
        <v>0</v>
      </c>
      <c r="E245" s="18">
        <v>0</v>
      </c>
      <c r="F245" s="18">
        <v>0</v>
      </c>
      <c r="G245" s="18">
        <v>0</v>
      </c>
      <c r="H245" s="18">
        <v>0</v>
      </c>
      <c r="I245" s="6">
        <v>0</v>
      </c>
      <c r="J245" s="6">
        <v>0</v>
      </c>
      <c r="K245" s="18">
        <v>0</v>
      </c>
      <c r="L245" s="18">
        <v>0</v>
      </c>
      <c r="M245" s="18">
        <v>0</v>
      </c>
      <c r="N245" s="18">
        <v>0</v>
      </c>
      <c r="O245" s="18">
        <v>0</v>
      </c>
      <c r="P245" s="18">
        <v>0</v>
      </c>
      <c r="Q245" s="18">
        <v>0</v>
      </c>
      <c r="R245" s="18">
        <v>0</v>
      </c>
      <c r="S245" s="18">
        <v>0</v>
      </c>
      <c r="T245" s="18">
        <v>0</v>
      </c>
      <c r="U245" s="18">
        <v>0</v>
      </c>
      <c r="V245" s="18">
        <v>0</v>
      </c>
      <c r="W245" s="18">
        <v>0</v>
      </c>
      <c r="X245" s="18">
        <v>0</v>
      </c>
      <c r="Y245" s="18">
        <v>0</v>
      </c>
      <c r="Z245" s="18">
        <v>0</v>
      </c>
      <c r="AA245" s="18">
        <v>0</v>
      </c>
      <c r="AB245" s="18">
        <v>0</v>
      </c>
      <c r="AC245" s="18">
        <v>0</v>
      </c>
      <c r="AD245" s="18">
        <v>0</v>
      </c>
      <c r="AE245" s="18">
        <v>0</v>
      </c>
      <c r="AF245" s="18">
        <v>0</v>
      </c>
      <c r="AG245" s="18">
        <v>0</v>
      </c>
      <c r="AH245" s="6">
        <f t="shared" si="28"/>
        <v>0</v>
      </c>
      <c r="AI245" s="14">
        <v>33.619999999999997</v>
      </c>
      <c r="AJ245" s="14">
        <f t="shared" si="29"/>
        <v>0</v>
      </c>
      <c r="AK245" s="15"/>
    </row>
    <row r="246" spans="1:37" ht="15.75" x14ac:dyDescent="0.25">
      <c r="A246" s="36" t="s">
        <v>29</v>
      </c>
      <c r="B246" s="18">
        <v>0</v>
      </c>
      <c r="C246" s="18">
        <v>0</v>
      </c>
      <c r="D246" s="18">
        <v>0</v>
      </c>
      <c r="E246" s="18">
        <v>0</v>
      </c>
      <c r="F246" s="18">
        <v>0</v>
      </c>
      <c r="G246" s="18">
        <v>0</v>
      </c>
      <c r="H246" s="18">
        <v>0</v>
      </c>
      <c r="I246" s="6">
        <v>0</v>
      </c>
      <c r="J246" s="6">
        <v>0</v>
      </c>
      <c r="K246" s="18">
        <v>0</v>
      </c>
      <c r="L246" s="18">
        <v>0</v>
      </c>
      <c r="M246" s="18">
        <v>0</v>
      </c>
      <c r="N246" s="18">
        <v>0</v>
      </c>
      <c r="O246" s="18">
        <v>0</v>
      </c>
      <c r="P246" s="18">
        <v>0</v>
      </c>
      <c r="Q246" s="18">
        <v>0</v>
      </c>
      <c r="R246" s="18">
        <v>0</v>
      </c>
      <c r="S246" s="18">
        <v>0</v>
      </c>
      <c r="T246" s="18">
        <v>0</v>
      </c>
      <c r="U246" s="18">
        <v>0</v>
      </c>
      <c r="V246" s="18">
        <v>0</v>
      </c>
      <c r="W246" s="18">
        <v>0</v>
      </c>
      <c r="X246" s="18">
        <v>0</v>
      </c>
      <c r="Y246" s="18">
        <v>0</v>
      </c>
      <c r="Z246" s="18">
        <v>0</v>
      </c>
      <c r="AA246" s="18">
        <v>0</v>
      </c>
      <c r="AB246" s="18">
        <v>0</v>
      </c>
      <c r="AC246" s="18">
        <v>0</v>
      </c>
      <c r="AD246" s="18">
        <v>0</v>
      </c>
      <c r="AE246" s="18">
        <v>0</v>
      </c>
      <c r="AF246" s="18">
        <v>0</v>
      </c>
      <c r="AG246" s="18">
        <v>0</v>
      </c>
      <c r="AH246" s="6">
        <f t="shared" si="28"/>
        <v>0</v>
      </c>
      <c r="AI246" s="23">
        <v>33.619999999999997</v>
      </c>
      <c r="AJ246" s="14">
        <f t="shared" si="29"/>
        <v>0</v>
      </c>
      <c r="AK246" s="15"/>
    </row>
    <row r="247" spans="1:37" ht="15.75" x14ac:dyDescent="0.25">
      <c r="A247" s="36" t="s">
        <v>14</v>
      </c>
      <c r="B247" s="18">
        <v>0</v>
      </c>
      <c r="C247" s="18">
        <v>0</v>
      </c>
      <c r="D247" s="18">
        <v>0</v>
      </c>
      <c r="E247" s="18">
        <v>0</v>
      </c>
      <c r="F247" s="18">
        <v>0</v>
      </c>
      <c r="G247" s="18">
        <v>0</v>
      </c>
      <c r="H247" s="18">
        <v>0</v>
      </c>
      <c r="I247" s="6">
        <v>0</v>
      </c>
      <c r="J247" s="6">
        <v>0</v>
      </c>
      <c r="K247" s="18">
        <v>0</v>
      </c>
      <c r="L247" s="18">
        <v>0</v>
      </c>
      <c r="M247" s="18">
        <v>0</v>
      </c>
      <c r="N247" s="18">
        <v>0</v>
      </c>
      <c r="O247" s="18">
        <v>0</v>
      </c>
      <c r="P247" s="18">
        <v>0</v>
      </c>
      <c r="Q247" s="18">
        <v>0</v>
      </c>
      <c r="R247" s="18">
        <v>0</v>
      </c>
      <c r="S247" s="18">
        <v>0</v>
      </c>
      <c r="T247" s="18">
        <v>0</v>
      </c>
      <c r="U247" s="18">
        <v>0</v>
      </c>
      <c r="V247" s="18">
        <v>0</v>
      </c>
      <c r="W247" s="18">
        <v>0</v>
      </c>
      <c r="X247" s="18">
        <v>0</v>
      </c>
      <c r="Y247" s="18">
        <v>0</v>
      </c>
      <c r="Z247" s="18">
        <v>0</v>
      </c>
      <c r="AA247" s="18">
        <v>0</v>
      </c>
      <c r="AB247" s="18">
        <v>0</v>
      </c>
      <c r="AC247" s="18">
        <v>0</v>
      </c>
      <c r="AD247" s="18">
        <v>0</v>
      </c>
      <c r="AE247" s="18">
        <v>0</v>
      </c>
      <c r="AF247" s="18">
        <v>0</v>
      </c>
      <c r="AG247" s="18">
        <v>0</v>
      </c>
      <c r="AH247" s="6">
        <f t="shared" si="28"/>
        <v>0</v>
      </c>
      <c r="AI247" s="14">
        <v>33.619999999999997</v>
      </c>
      <c r="AJ247" s="14">
        <f t="shared" si="29"/>
        <v>0</v>
      </c>
      <c r="AK247" s="15"/>
    </row>
    <row r="248" spans="1:37" ht="15.75" x14ac:dyDescent="0.25">
      <c r="A248" s="36" t="s">
        <v>15</v>
      </c>
      <c r="B248" s="18">
        <v>0</v>
      </c>
      <c r="C248" s="18">
        <v>0</v>
      </c>
      <c r="D248" s="18">
        <v>0</v>
      </c>
      <c r="E248" s="18">
        <v>0</v>
      </c>
      <c r="F248" s="18">
        <v>0</v>
      </c>
      <c r="G248" s="18">
        <v>0</v>
      </c>
      <c r="H248" s="18">
        <v>0</v>
      </c>
      <c r="I248" s="6">
        <v>0</v>
      </c>
      <c r="J248" s="6">
        <v>0</v>
      </c>
      <c r="K248" s="18">
        <v>0</v>
      </c>
      <c r="L248" s="18">
        <v>0</v>
      </c>
      <c r="M248" s="18">
        <v>0</v>
      </c>
      <c r="N248" s="18">
        <v>0</v>
      </c>
      <c r="O248" s="18">
        <v>0</v>
      </c>
      <c r="P248" s="18">
        <v>0</v>
      </c>
      <c r="Q248" s="18">
        <v>0</v>
      </c>
      <c r="R248" s="18">
        <v>0</v>
      </c>
      <c r="S248" s="18">
        <v>0</v>
      </c>
      <c r="T248" s="18">
        <v>0</v>
      </c>
      <c r="U248" s="18">
        <v>0</v>
      </c>
      <c r="V248" s="18">
        <v>0</v>
      </c>
      <c r="W248" s="18">
        <v>0</v>
      </c>
      <c r="X248" s="18">
        <v>0</v>
      </c>
      <c r="Y248" s="18">
        <v>0</v>
      </c>
      <c r="Z248" s="18">
        <v>0</v>
      </c>
      <c r="AA248" s="18">
        <v>0</v>
      </c>
      <c r="AB248" s="18">
        <v>0</v>
      </c>
      <c r="AC248" s="18">
        <v>0</v>
      </c>
      <c r="AD248" s="18">
        <v>0</v>
      </c>
      <c r="AE248" s="18">
        <v>0</v>
      </c>
      <c r="AF248" s="18">
        <v>0</v>
      </c>
      <c r="AG248" s="18">
        <v>0</v>
      </c>
      <c r="AH248" s="6">
        <f t="shared" si="28"/>
        <v>0</v>
      </c>
      <c r="AI248" s="23">
        <v>33.619999999999997</v>
      </c>
      <c r="AJ248" s="14">
        <f t="shared" si="29"/>
        <v>0</v>
      </c>
      <c r="AK248" s="15"/>
    </row>
    <row r="249" spans="1:37" ht="15.75" x14ac:dyDescent="0.25">
      <c r="A249" s="36" t="s">
        <v>16</v>
      </c>
      <c r="B249" s="18">
        <v>0</v>
      </c>
      <c r="C249" s="18">
        <v>0</v>
      </c>
      <c r="D249" s="18">
        <v>0</v>
      </c>
      <c r="E249" s="18">
        <v>0</v>
      </c>
      <c r="F249" s="18">
        <v>0</v>
      </c>
      <c r="G249" s="18">
        <v>0</v>
      </c>
      <c r="H249" s="18">
        <v>0</v>
      </c>
      <c r="I249" s="6">
        <v>0</v>
      </c>
      <c r="J249" s="6">
        <v>0</v>
      </c>
      <c r="K249" s="18">
        <v>0</v>
      </c>
      <c r="L249" s="18">
        <v>0</v>
      </c>
      <c r="M249" s="18">
        <v>0</v>
      </c>
      <c r="N249" s="18">
        <v>0</v>
      </c>
      <c r="O249" s="18">
        <v>0</v>
      </c>
      <c r="P249" s="18">
        <v>0</v>
      </c>
      <c r="Q249" s="18">
        <v>0</v>
      </c>
      <c r="R249" s="18">
        <v>0</v>
      </c>
      <c r="S249" s="18">
        <v>0</v>
      </c>
      <c r="T249" s="18">
        <v>0</v>
      </c>
      <c r="U249" s="18">
        <v>0</v>
      </c>
      <c r="V249" s="18">
        <v>0</v>
      </c>
      <c r="W249" s="18">
        <v>0</v>
      </c>
      <c r="X249" s="18">
        <v>0</v>
      </c>
      <c r="Y249" s="18">
        <v>0</v>
      </c>
      <c r="Z249" s="18">
        <v>0</v>
      </c>
      <c r="AA249" s="18">
        <v>0</v>
      </c>
      <c r="AB249" s="18">
        <v>0</v>
      </c>
      <c r="AC249" s="18">
        <v>0</v>
      </c>
      <c r="AD249" s="18">
        <v>0</v>
      </c>
      <c r="AE249" s="18">
        <v>0</v>
      </c>
      <c r="AF249" s="18">
        <v>0</v>
      </c>
      <c r="AG249" s="18">
        <v>0</v>
      </c>
      <c r="AH249" s="6">
        <f t="shared" si="28"/>
        <v>0</v>
      </c>
      <c r="AI249" s="14">
        <v>33.619999999999997</v>
      </c>
      <c r="AJ249" s="14">
        <f t="shared" si="29"/>
        <v>0</v>
      </c>
      <c r="AK249" s="15"/>
    </row>
    <row r="250" spans="1:37" ht="15.75" x14ac:dyDescent="0.25">
      <c r="A250" s="36" t="s">
        <v>1</v>
      </c>
      <c r="B250" s="18">
        <v>0</v>
      </c>
      <c r="C250" s="18">
        <v>0</v>
      </c>
      <c r="D250" s="18">
        <v>0</v>
      </c>
      <c r="E250" s="18">
        <v>0</v>
      </c>
      <c r="F250" s="18">
        <v>0</v>
      </c>
      <c r="G250" s="18">
        <v>0</v>
      </c>
      <c r="H250" s="18">
        <v>0</v>
      </c>
      <c r="I250" s="6">
        <v>0</v>
      </c>
      <c r="J250" s="6">
        <v>0</v>
      </c>
      <c r="K250" s="18">
        <v>0</v>
      </c>
      <c r="L250" s="18">
        <v>0</v>
      </c>
      <c r="M250" s="18">
        <v>0</v>
      </c>
      <c r="N250" s="18">
        <v>0</v>
      </c>
      <c r="O250" s="18">
        <v>0</v>
      </c>
      <c r="P250" s="18">
        <v>0</v>
      </c>
      <c r="Q250" s="18">
        <v>0</v>
      </c>
      <c r="R250" s="18">
        <v>0</v>
      </c>
      <c r="S250" s="18">
        <v>0</v>
      </c>
      <c r="T250" s="18">
        <v>0</v>
      </c>
      <c r="U250" s="18">
        <v>0</v>
      </c>
      <c r="V250" s="18">
        <v>0</v>
      </c>
      <c r="W250" s="18">
        <v>0</v>
      </c>
      <c r="X250" s="18">
        <v>0</v>
      </c>
      <c r="Y250" s="18">
        <v>0</v>
      </c>
      <c r="Z250" s="18">
        <v>0</v>
      </c>
      <c r="AA250" s="18">
        <v>0</v>
      </c>
      <c r="AB250" s="18">
        <v>0</v>
      </c>
      <c r="AC250" s="18">
        <v>0</v>
      </c>
      <c r="AD250" s="18">
        <v>0</v>
      </c>
      <c r="AE250" s="18">
        <v>0</v>
      </c>
      <c r="AF250" s="18">
        <v>0</v>
      </c>
      <c r="AG250" s="18">
        <v>0</v>
      </c>
      <c r="AH250" s="6">
        <f t="shared" si="28"/>
        <v>0</v>
      </c>
      <c r="AI250" s="14">
        <v>33.619999999999997</v>
      </c>
      <c r="AJ250" s="14">
        <f t="shared" si="29"/>
        <v>0</v>
      </c>
      <c r="AK250" s="15"/>
    </row>
    <row r="251" spans="1:37" ht="15.75" x14ac:dyDescent="0.25">
      <c r="A251" s="36" t="s">
        <v>17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0</v>
      </c>
      <c r="H251" s="18">
        <v>0</v>
      </c>
      <c r="I251" s="6">
        <v>0</v>
      </c>
      <c r="J251" s="6">
        <v>0</v>
      </c>
      <c r="K251" s="18">
        <v>0</v>
      </c>
      <c r="L251" s="18">
        <v>0</v>
      </c>
      <c r="M251" s="18">
        <v>0</v>
      </c>
      <c r="N251" s="18">
        <v>0</v>
      </c>
      <c r="O251" s="18">
        <v>0</v>
      </c>
      <c r="P251" s="18">
        <v>0</v>
      </c>
      <c r="Q251" s="18">
        <v>0</v>
      </c>
      <c r="R251" s="18">
        <v>0</v>
      </c>
      <c r="S251" s="18">
        <v>0</v>
      </c>
      <c r="T251" s="18">
        <v>0</v>
      </c>
      <c r="U251" s="18">
        <v>0</v>
      </c>
      <c r="V251" s="18">
        <v>0</v>
      </c>
      <c r="W251" s="18">
        <v>0</v>
      </c>
      <c r="X251" s="18">
        <v>0</v>
      </c>
      <c r="Y251" s="18">
        <v>0</v>
      </c>
      <c r="Z251" s="18">
        <v>0</v>
      </c>
      <c r="AA251" s="18">
        <v>0</v>
      </c>
      <c r="AB251" s="18">
        <v>0</v>
      </c>
      <c r="AC251" s="18">
        <v>0</v>
      </c>
      <c r="AD251" s="18">
        <v>0</v>
      </c>
      <c r="AE251" s="18">
        <v>0</v>
      </c>
      <c r="AF251" s="18">
        <v>0</v>
      </c>
      <c r="AG251" s="18">
        <v>0</v>
      </c>
      <c r="AH251" s="6">
        <f t="shared" si="28"/>
        <v>0</v>
      </c>
      <c r="AI251" s="14">
        <v>33.619999999999997</v>
      </c>
      <c r="AJ251" s="14">
        <f t="shared" si="29"/>
        <v>0</v>
      </c>
      <c r="AK251" s="15"/>
    </row>
    <row r="252" spans="1:37" ht="15.75" x14ac:dyDescent="0.25">
      <c r="A252" s="36" t="s">
        <v>7</v>
      </c>
      <c r="B252" s="18">
        <v>0</v>
      </c>
      <c r="C252" s="18">
        <v>0</v>
      </c>
      <c r="D252" s="18">
        <v>0</v>
      </c>
      <c r="E252" s="18">
        <v>0</v>
      </c>
      <c r="F252" s="18">
        <v>0</v>
      </c>
      <c r="G252" s="18">
        <v>0</v>
      </c>
      <c r="H252" s="18">
        <v>0</v>
      </c>
      <c r="I252" s="6">
        <v>0</v>
      </c>
      <c r="J252" s="6">
        <v>0</v>
      </c>
      <c r="K252" s="18">
        <v>0</v>
      </c>
      <c r="L252" s="18">
        <v>0</v>
      </c>
      <c r="M252" s="18">
        <v>0</v>
      </c>
      <c r="N252" s="18">
        <v>0</v>
      </c>
      <c r="O252" s="18">
        <v>0</v>
      </c>
      <c r="P252" s="18">
        <v>0</v>
      </c>
      <c r="Q252" s="18">
        <v>0</v>
      </c>
      <c r="R252" s="18">
        <v>0</v>
      </c>
      <c r="S252" s="18">
        <v>0</v>
      </c>
      <c r="T252" s="18">
        <v>0</v>
      </c>
      <c r="U252" s="18">
        <v>0</v>
      </c>
      <c r="V252" s="18">
        <v>0</v>
      </c>
      <c r="W252" s="18">
        <v>0</v>
      </c>
      <c r="X252" s="18">
        <v>0</v>
      </c>
      <c r="Y252" s="18">
        <v>0</v>
      </c>
      <c r="Z252" s="18">
        <v>0</v>
      </c>
      <c r="AA252" s="18">
        <v>0</v>
      </c>
      <c r="AB252" s="18">
        <v>0</v>
      </c>
      <c r="AC252" s="18">
        <v>0</v>
      </c>
      <c r="AD252" s="18">
        <v>0</v>
      </c>
      <c r="AE252" s="18">
        <v>0</v>
      </c>
      <c r="AF252" s="18">
        <v>0</v>
      </c>
      <c r="AG252" s="18">
        <v>0</v>
      </c>
      <c r="AH252" s="6">
        <f t="shared" si="28"/>
        <v>0</v>
      </c>
      <c r="AI252" s="14">
        <v>33.619999999999997</v>
      </c>
      <c r="AJ252" s="14">
        <f t="shared" si="29"/>
        <v>0</v>
      </c>
      <c r="AK252" s="15"/>
    </row>
    <row r="253" spans="1:37" ht="15.75" x14ac:dyDescent="0.25">
      <c r="A253" s="36" t="s">
        <v>18</v>
      </c>
      <c r="B253" s="18">
        <v>0</v>
      </c>
      <c r="C253" s="18">
        <v>0</v>
      </c>
      <c r="D253" s="18">
        <v>0</v>
      </c>
      <c r="E253" s="18">
        <v>0</v>
      </c>
      <c r="F253" s="18">
        <v>0</v>
      </c>
      <c r="G253" s="18">
        <v>0</v>
      </c>
      <c r="H253" s="18">
        <v>0</v>
      </c>
      <c r="I253" s="6">
        <v>0</v>
      </c>
      <c r="J253" s="6">
        <v>0</v>
      </c>
      <c r="K253" s="18">
        <v>0</v>
      </c>
      <c r="L253" s="18">
        <v>0</v>
      </c>
      <c r="M253" s="18">
        <v>0</v>
      </c>
      <c r="N253" s="18">
        <v>0</v>
      </c>
      <c r="O253" s="18">
        <v>0</v>
      </c>
      <c r="P253" s="18">
        <v>0</v>
      </c>
      <c r="Q253" s="18">
        <v>0</v>
      </c>
      <c r="R253" s="18">
        <v>0</v>
      </c>
      <c r="S253" s="18">
        <v>0</v>
      </c>
      <c r="T253" s="18">
        <v>0</v>
      </c>
      <c r="U253" s="18">
        <v>0</v>
      </c>
      <c r="V253" s="18">
        <v>0</v>
      </c>
      <c r="W253" s="18">
        <v>0</v>
      </c>
      <c r="X253" s="18">
        <v>0</v>
      </c>
      <c r="Y253" s="18">
        <v>0</v>
      </c>
      <c r="Z253" s="18">
        <v>0</v>
      </c>
      <c r="AA253" s="18">
        <v>0</v>
      </c>
      <c r="AB253" s="18">
        <v>0</v>
      </c>
      <c r="AC253" s="18">
        <v>0</v>
      </c>
      <c r="AD253" s="18">
        <v>0</v>
      </c>
      <c r="AE253" s="18">
        <v>0</v>
      </c>
      <c r="AF253" s="18">
        <v>0</v>
      </c>
      <c r="AG253" s="18">
        <v>0</v>
      </c>
      <c r="AH253" s="6">
        <f t="shared" si="28"/>
        <v>0</v>
      </c>
      <c r="AI253" s="14">
        <v>33.619999999999997</v>
      </c>
      <c r="AJ253" s="14">
        <f t="shared" si="29"/>
        <v>0</v>
      </c>
      <c r="AK253" s="15"/>
    </row>
    <row r="254" spans="1:37" ht="15.75" x14ac:dyDescent="0.25">
      <c r="A254" s="36" t="s">
        <v>38</v>
      </c>
      <c r="B254" s="18">
        <v>0</v>
      </c>
      <c r="C254" s="18">
        <v>0</v>
      </c>
      <c r="D254" s="18">
        <v>0</v>
      </c>
      <c r="E254" s="18">
        <v>0</v>
      </c>
      <c r="F254" s="18">
        <v>0</v>
      </c>
      <c r="G254" s="18">
        <v>0</v>
      </c>
      <c r="H254" s="18">
        <v>0</v>
      </c>
      <c r="I254" s="6">
        <v>0</v>
      </c>
      <c r="J254" s="6">
        <v>0</v>
      </c>
      <c r="K254" s="18">
        <v>0</v>
      </c>
      <c r="L254" s="18">
        <v>0</v>
      </c>
      <c r="M254" s="18">
        <v>0</v>
      </c>
      <c r="N254" s="18">
        <v>0</v>
      </c>
      <c r="O254" s="18">
        <v>0</v>
      </c>
      <c r="P254" s="18">
        <v>0</v>
      </c>
      <c r="Q254" s="18">
        <v>0</v>
      </c>
      <c r="R254" s="18">
        <v>0</v>
      </c>
      <c r="S254" s="18">
        <v>0</v>
      </c>
      <c r="T254" s="18">
        <v>0</v>
      </c>
      <c r="U254" s="18">
        <v>0</v>
      </c>
      <c r="V254" s="18">
        <v>0</v>
      </c>
      <c r="W254" s="18">
        <v>0</v>
      </c>
      <c r="X254" s="18">
        <v>0</v>
      </c>
      <c r="Y254" s="18">
        <v>0</v>
      </c>
      <c r="Z254" s="18">
        <v>0</v>
      </c>
      <c r="AA254" s="18">
        <v>0</v>
      </c>
      <c r="AB254" s="18">
        <v>0</v>
      </c>
      <c r="AC254" s="18">
        <v>0</v>
      </c>
      <c r="AD254" s="18">
        <v>0</v>
      </c>
      <c r="AE254" s="18">
        <v>0</v>
      </c>
      <c r="AF254" s="18">
        <v>0</v>
      </c>
      <c r="AG254" s="18">
        <v>0</v>
      </c>
      <c r="AH254" s="6">
        <f t="shared" si="28"/>
        <v>0</v>
      </c>
      <c r="AI254" s="14">
        <v>33.619999999999997</v>
      </c>
      <c r="AJ254" s="14">
        <f t="shared" si="29"/>
        <v>0</v>
      </c>
      <c r="AK254" s="15"/>
    </row>
    <row r="255" spans="1:37" ht="15.75" x14ac:dyDescent="0.25">
      <c r="A255" s="36" t="s">
        <v>39</v>
      </c>
      <c r="B255" s="18">
        <v>0</v>
      </c>
      <c r="C255" s="18">
        <v>0</v>
      </c>
      <c r="D255" s="18">
        <v>0</v>
      </c>
      <c r="E255" s="18">
        <v>0</v>
      </c>
      <c r="F255" s="18">
        <v>0</v>
      </c>
      <c r="G255" s="18">
        <v>0</v>
      </c>
      <c r="H255" s="18">
        <v>0</v>
      </c>
      <c r="I255" s="6">
        <v>0</v>
      </c>
      <c r="J255" s="6">
        <v>0</v>
      </c>
      <c r="K255" s="18">
        <v>0</v>
      </c>
      <c r="L255" s="18">
        <v>0</v>
      </c>
      <c r="M255" s="18">
        <v>0</v>
      </c>
      <c r="N255" s="18">
        <v>0</v>
      </c>
      <c r="O255" s="18">
        <v>0</v>
      </c>
      <c r="P255" s="18">
        <v>0</v>
      </c>
      <c r="Q255" s="18">
        <v>0</v>
      </c>
      <c r="R255" s="18">
        <v>0</v>
      </c>
      <c r="S255" s="18">
        <v>0</v>
      </c>
      <c r="T255" s="18">
        <v>0</v>
      </c>
      <c r="U255" s="18">
        <v>0</v>
      </c>
      <c r="V255" s="18">
        <v>0</v>
      </c>
      <c r="W255" s="18">
        <v>0</v>
      </c>
      <c r="X255" s="18">
        <v>0</v>
      </c>
      <c r="Y255" s="18">
        <v>0</v>
      </c>
      <c r="Z255" s="18">
        <v>0</v>
      </c>
      <c r="AA255" s="18">
        <v>0</v>
      </c>
      <c r="AB255" s="18">
        <v>0</v>
      </c>
      <c r="AC255" s="18">
        <v>0</v>
      </c>
      <c r="AD255" s="18">
        <v>0</v>
      </c>
      <c r="AE255" s="18">
        <v>0</v>
      </c>
      <c r="AF255" s="18">
        <v>0</v>
      </c>
      <c r="AG255" s="18">
        <v>0</v>
      </c>
      <c r="AH255" s="6">
        <f t="shared" si="28"/>
        <v>0</v>
      </c>
      <c r="AI255" s="14">
        <v>33.619999999999997</v>
      </c>
      <c r="AJ255" s="14">
        <f t="shared" si="29"/>
        <v>0</v>
      </c>
      <c r="AK255" s="15"/>
    </row>
    <row r="256" spans="1:37" ht="15.75" x14ac:dyDescent="0.25">
      <c r="A256" s="36" t="s">
        <v>19</v>
      </c>
      <c r="B256" s="18">
        <v>0</v>
      </c>
      <c r="C256" s="18">
        <v>0</v>
      </c>
      <c r="D256" s="18">
        <v>0</v>
      </c>
      <c r="E256" s="18">
        <v>0</v>
      </c>
      <c r="F256" s="18">
        <v>0</v>
      </c>
      <c r="G256" s="18">
        <v>0</v>
      </c>
      <c r="H256" s="18">
        <v>0</v>
      </c>
      <c r="I256" s="6">
        <v>0</v>
      </c>
      <c r="J256" s="6">
        <v>0</v>
      </c>
      <c r="K256" s="18">
        <v>0</v>
      </c>
      <c r="L256" s="18">
        <v>0</v>
      </c>
      <c r="M256" s="18">
        <v>0</v>
      </c>
      <c r="N256" s="18">
        <v>0</v>
      </c>
      <c r="O256" s="18">
        <v>0</v>
      </c>
      <c r="P256" s="18">
        <v>0</v>
      </c>
      <c r="Q256" s="18">
        <v>0</v>
      </c>
      <c r="R256" s="18">
        <v>0</v>
      </c>
      <c r="S256" s="18">
        <v>0</v>
      </c>
      <c r="T256" s="18">
        <v>0</v>
      </c>
      <c r="U256" s="18">
        <v>0</v>
      </c>
      <c r="V256" s="18">
        <v>0</v>
      </c>
      <c r="W256" s="18">
        <v>0</v>
      </c>
      <c r="X256" s="18">
        <v>0</v>
      </c>
      <c r="Y256" s="18">
        <v>0</v>
      </c>
      <c r="Z256" s="18">
        <v>0</v>
      </c>
      <c r="AA256" s="18">
        <v>0</v>
      </c>
      <c r="AB256" s="18">
        <v>0</v>
      </c>
      <c r="AC256" s="18">
        <v>0</v>
      </c>
      <c r="AD256" s="18">
        <v>0</v>
      </c>
      <c r="AE256" s="18">
        <v>0</v>
      </c>
      <c r="AF256" s="18">
        <v>0</v>
      </c>
      <c r="AG256" s="18">
        <v>0</v>
      </c>
      <c r="AH256" s="6">
        <f t="shared" si="28"/>
        <v>0</v>
      </c>
      <c r="AI256" s="14">
        <v>33.619999999999997</v>
      </c>
      <c r="AJ256" s="14">
        <f t="shared" si="29"/>
        <v>0</v>
      </c>
      <c r="AK256" s="15"/>
    </row>
    <row r="257" spans="1:37" ht="15.75" x14ac:dyDescent="0.25">
      <c r="A257" s="36" t="s">
        <v>21</v>
      </c>
      <c r="B257" s="18">
        <v>0</v>
      </c>
      <c r="C257" s="18">
        <v>0</v>
      </c>
      <c r="D257" s="18">
        <v>0</v>
      </c>
      <c r="E257" s="18">
        <v>0</v>
      </c>
      <c r="F257" s="18">
        <v>0</v>
      </c>
      <c r="G257" s="18">
        <v>0</v>
      </c>
      <c r="H257" s="18">
        <v>0</v>
      </c>
      <c r="I257" s="6">
        <v>0</v>
      </c>
      <c r="J257" s="6">
        <v>0</v>
      </c>
      <c r="K257" s="18">
        <v>0</v>
      </c>
      <c r="L257" s="18">
        <v>0</v>
      </c>
      <c r="M257" s="18">
        <v>0</v>
      </c>
      <c r="N257" s="18">
        <v>0</v>
      </c>
      <c r="O257" s="18">
        <v>0</v>
      </c>
      <c r="P257" s="18">
        <v>0</v>
      </c>
      <c r="Q257" s="18">
        <v>0</v>
      </c>
      <c r="R257" s="18">
        <v>0</v>
      </c>
      <c r="S257" s="18">
        <v>0</v>
      </c>
      <c r="T257" s="18">
        <v>0</v>
      </c>
      <c r="U257" s="18">
        <v>0</v>
      </c>
      <c r="V257" s="18">
        <v>0</v>
      </c>
      <c r="W257" s="18">
        <v>0</v>
      </c>
      <c r="X257" s="18">
        <v>0</v>
      </c>
      <c r="Y257" s="18">
        <v>0</v>
      </c>
      <c r="Z257" s="18">
        <v>0</v>
      </c>
      <c r="AA257" s="18">
        <v>0</v>
      </c>
      <c r="AB257" s="18">
        <v>0</v>
      </c>
      <c r="AC257" s="18">
        <v>0</v>
      </c>
      <c r="AD257" s="18">
        <v>0</v>
      </c>
      <c r="AE257" s="18">
        <v>0</v>
      </c>
      <c r="AF257" s="18">
        <v>0</v>
      </c>
      <c r="AG257" s="18">
        <v>0</v>
      </c>
      <c r="AH257" s="6">
        <f t="shared" si="28"/>
        <v>0</v>
      </c>
      <c r="AI257" s="14">
        <v>33.619999999999997</v>
      </c>
      <c r="AJ257" s="14">
        <f t="shared" si="29"/>
        <v>0</v>
      </c>
      <c r="AK257" s="15"/>
    </row>
    <row r="258" spans="1:37" ht="15.75" x14ac:dyDescent="0.25">
      <c r="A258" s="36" t="s">
        <v>41</v>
      </c>
      <c r="B258" s="18">
        <v>0</v>
      </c>
      <c r="C258" s="18">
        <v>0</v>
      </c>
      <c r="D258" s="18">
        <v>0</v>
      </c>
      <c r="E258" s="18">
        <v>0</v>
      </c>
      <c r="F258" s="18">
        <v>0</v>
      </c>
      <c r="G258" s="18">
        <v>0</v>
      </c>
      <c r="H258" s="18">
        <v>0</v>
      </c>
      <c r="I258" s="6">
        <v>0</v>
      </c>
      <c r="J258" s="6">
        <v>0</v>
      </c>
      <c r="K258" s="18">
        <v>0</v>
      </c>
      <c r="L258" s="18">
        <v>0</v>
      </c>
      <c r="M258" s="18">
        <v>0</v>
      </c>
      <c r="N258" s="18">
        <v>0</v>
      </c>
      <c r="O258" s="18">
        <v>0</v>
      </c>
      <c r="P258" s="18">
        <v>0</v>
      </c>
      <c r="Q258" s="18">
        <v>0</v>
      </c>
      <c r="R258" s="18">
        <v>0</v>
      </c>
      <c r="S258" s="18">
        <v>0</v>
      </c>
      <c r="T258" s="18">
        <v>0</v>
      </c>
      <c r="U258" s="18">
        <v>0</v>
      </c>
      <c r="V258" s="18">
        <v>0</v>
      </c>
      <c r="W258" s="18">
        <v>0</v>
      </c>
      <c r="X258" s="18">
        <v>0</v>
      </c>
      <c r="Y258" s="18">
        <v>0</v>
      </c>
      <c r="Z258" s="18">
        <v>0</v>
      </c>
      <c r="AA258" s="18">
        <v>0</v>
      </c>
      <c r="AB258" s="18">
        <v>0</v>
      </c>
      <c r="AC258" s="18">
        <v>0</v>
      </c>
      <c r="AD258" s="18">
        <v>0</v>
      </c>
      <c r="AE258" s="18">
        <v>0</v>
      </c>
      <c r="AF258" s="18">
        <v>0</v>
      </c>
      <c r="AG258" s="18">
        <v>0</v>
      </c>
      <c r="AH258" s="6">
        <f t="shared" si="28"/>
        <v>0</v>
      </c>
      <c r="AI258" s="14">
        <v>33.619999999999997</v>
      </c>
      <c r="AJ258" s="14">
        <f t="shared" si="29"/>
        <v>0</v>
      </c>
      <c r="AK258" s="15"/>
    </row>
    <row r="259" spans="1:37" ht="15.75" x14ac:dyDescent="0.25">
      <c r="A259" s="36" t="s">
        <v>20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0</v>
      </c>
      <c r="I259" s="6">
        <v>0</v>
      </c>
      <c r="J259" s="6">
        <v>0</v>
      </c>
      <c r="K259" s="18">
        <v>0</v>
      </c>
      <c r="L259" s="18">
        <v>0</v>
      </c>
      <c r="M259" s="18">
        <v>0</v>
      </c>
      <c r="N259" s="18">
        <v>0</v>
      </c>
      <c r="O259" s="18">
        <v>0</v>
      </c>
      <c r="P259" s="18">
        <v>0</v>
      </c>
      <c r="Q259" s="18">
        <v>0</v>
      </c>
      <c r="R259" s="18">
        <v>0</v>
      </c>
      <c r="S259" s="18">
        <v>0</v>
      </c>
      <c r="T259" s="18">
        <v>0</v>
      </c>
      <c r="U259" s="18">
        <v>0</v>
      </c>
      <c r="V259" s="18">
        <v>0</v>
      </c>
      <c r="W259" s="18">
        <v>0</v>
      </c>
      <c r="X259" s="18">
        <v>0</v>
      </c>
      <c r="Y259" s="18">
        <v>0</v>
      </c>
      <c r="Z259" s="18">
        <v>0</v>
      </c>
      <c r="AA259" s="18">
        <v>0</v>
      </c>
      <c r="AB259" s="18">
        <v>0</v>
      </c>
      <c r="AC259" s="18">
        <v>0</v>
      </c>
      <c r="AD259" s="18">
        <v>0</v>
      </c>
      <c r="AE259" s="18">
        <v>0</v>
      </c>
      <c r="AF259" s="18">
        <v>0</v>
      </c>
      <c r="AG259" s="18">
        <v>0</v>
      </c>
      <c r="AH259" s="6">
        <f t="shared" si="28"/>
        <v>0</v>
      </c>
      <c r="AI259" s="14">
        <v>33.619999999999997</v>
      </c>
      <c r="AJ259" s="14">
        <f t="shared" si="29"/>
        <v>0</v>
      </c>
      <c r="AK259" s="15"/>
    </row>
    <row r="260" spans="1:37" ht="15.75" x14ac:dyDescent="0.25">
      <c r="A260" s="36" t="s">
        <v>22</v>
      </c>
      <c r="B260" s="18">
        <v>0</v>
      </c>
      <c r="C260" s="18">
        <v>0</v>
      </c>
      <c r="D260" s="18">
        <v>0</v>
      </c>
      <c r="E260" s="18">
        <v>0</v>
      </c>
      <c r="F260" s="18">
        <v>0</v>
      </c>
      <c r="G260" s="18">
        <v>0</v>
      </c>
      <c r="H260" s="18">
        <v>0</v>
      </c>
      <c r="I260" s="6">
        <v>0</v>
      </c>
      <c r="J260" s="6">
        <v>0</v>
      </c>
      <c r="K260" s="18">
        <v>0</v>
      </c>
      <c r="L260" s="18">
        <v>0</v>
      </c>
      <c r="M260" s="18">
        <v>0</v>
      </c>
      <c r="N260" s="18">
        <v>0</v>
      </c>
      <c r="O260" s="18">
        <v>0</v>
      </c>
      <c r="P260" s="18">
        <v>0</v>
      </c>
      <c r="Q260" s="18">
        <v>0</v>
      </c>
      <c r="R260" s="18">
        <v>0</v>
      </c>
      <c r="S260" s="18">
        <v>0</v>
      </c>
      <c r="T260" s="18">
        <v>0</v>
      </c>
      <c r="U260" s="18">
        <v>0</v>
      </c>
      <c r="V260" s="18">
        <v>0</v>
      </c>
      <c r="W260" s="18">
        <v>0</v>
      </c>
      <c r="X260" s="18">
        <v>0</v>
      </c>
      <c r="Y260" s="18">
        <v>0</v>
      </c>
      <c r="Z260" s="18">
        <v>0</v>
      </c>
      <c r="AA260" s="18">
        <v>0</v>
      </c>
      <c r="AB260" s="18">
        <v>0</v>
      </c>
      <c r="AC260" s="18">
        <v>0</v>
      </c>
      <c r="AD260" s="18">
        <v>0</v>
      </c>
      <c r="AE260" s="18">
        <v>0</v>
      </c>
      <c r="AF260" s="18">
        <v>0</v>
      </c>
      <c r="AG260" s="18">
        <v>0</v>
      </c>
      <c r="AH260" s="6">
        <f t="shared" si="28"/>
        <v>0</v>
      </c>
      <c r="AI260" s="14">
        <v>33.619999999999997</v>
      </c>
      <c r="AJ260" s="14">
        <f t="shared" si="29"/>
        <v>0</v>
      </c>
      <c r="AK260" s="15"/>
    </row>
    <row r="261" spans="1:37" s="19" customFormat="1" ht="15.75" x14ac:dyDescent="0.25">
      <c r="A261" s="36" t="s">
        <v>23</v>
      </c>
      <c r="B261" s="18">
        <v>0</v>
      </c>
      <c r="C261" s="18">
        <v>0</v>
      </c>
      <c r="D261" s="18">
        <v>0</v>
      </c>
      <c r="E261" s="18">
        <v>0</v>
      </c>
      <c r="F261" s="18">
        <v>0</v>
      </c>
      <c r="G261" s="18">
        <v>0</v>
      </c>
      <c r="H261" s="18">
        <v>0</v>
      </c>
      <c r="I261" s="18">
        <v>0</v>
      </c>
      <c r="J261" s="18">
        <v>0</v>
      </c>
      <c r="K261" s="18">
        <v>0</v>
      </c>
      <c r="L261" s="18">
        <v>0</v>
      </c>
      <c r="M261" s="18">
        <v>0</v>
      </c>
      <c r="N261" s="18">
        <v>0</v>
      </c>
      <c r="O261" s="18">
        <v>0</v>
      </c>
      <c r="P261" s="18">
        <v>0</v>
      </c>
      <c r="Q261" s="18">
        <v>0</v>
      </c>
      <c r="R261" s="18">
        <v>0</v>
      </c>
      <c r="S261" s="18">
        <v>0</v>
      </c>
      <c r="T261" s="18">
        <v>0</v>
      </c>
      <c r="U261" s="18">
        <v>0</v>
      </c>
      <c r="V261" s="18">
        <v>0</v>
      </c>
      <c r="W261" s="18">
        <v>0</v>
      </c>
      <c r="X261" s="18">
        <v>0</v>
      </c>
      <c r="Y261" s="18">
        <v>0</v>
      </c>
      <c r="Z261" s="18">
        <v>0</v>
      </c>
      <c r="AA261" s="18">
        <v>0</v>
      </c>
      <c r="AB261" s="18">
        <v>0</v>
      </c>
      <c r="AC261" s="18">
        <v>0</v>
      </c>
      <c r="AD261" s="18">
        <v>0</v>
      </c>
      <c r="AE261" s="18">
        <v>0</v>
      </c>
      <c r="AF261" s="18">
        <v>0</v>
      </c>
      <c r="AG261" s="18">
        <v>0</v>
      </c>
      <c r="AH261" s="18">
        <v>0</v>
      </c>
      <c r="AI261" s="14">
        <v>33.619999999999997</v>
      </c>
      <c r="AJ261" s="14">
        <f>AH261*AI261</f>
        <v>0</v>
      </c>
      <c r="AK261" s="15"/>
    </row>
    <row r="262" spans="1:37" s="19" customFormat="1" ht="15.75" x14ac:dyDescent="0.25">
      <c r="A262" s="36"/>
      <c r="B262" s="7">
        <f t="shared" ref="B262:AI262" si="30">SUM(B240:B261)</f>
        <v>0</v>
      </c>
      <c r="C262" s="7">
        <f t="shared" si="30"/>
        <v>0</v>
      </c>
      <c r="D262" s="7">
        <f t="shared" si="30"/>
        <v>0</v>
      </c>
      <c r="E262" s="7">
        <f t="shared" si="30"/>
        <v>0</v>
      </c>
      <c r="F262" s="7">
        <f t="shared" si="30"/>
        <v>0</v>
      </c>
      <c r="G262" s="7">
        <f t="shared" si="30"/>
        <v>0</v>
      </c>
      <c r="H262" s="7">
        <f t="shared" si="30"/>
        <v>0</v>
      </c>
      <c r="I262" s="7">
        <f t="shared" si="30"/>
        <v>0</v>
      </c>
      <c r="J262" s="7">
        <f t="shared" si="30"/>
        <v>0</v>
      </c>
      <c r="K262" s="7">
        <f t="shared" si="30"/>
        <v>0</v>
      </c>
      <c r="L262" s="7">
        <f t="shared" si="30"/>
        <v>0</v>
      </c>
      <c r="M262" s="7">
        <f t="shared" si="30"/>
        <v>0</v>
      </c>
      <c r="N262" s="7">
        <f t="shared" si="30"/>
        <v>0</v>
      </c>
      <c r="O262" s="7">
        <f t="shared" si="30"/>
        <v>0</v>
      </c>
      <c r="P262" s="7">
        <f t="shared" si="30"/>
        <v>0</v>
      </c>
      <c r="Q262" s="7">
        <f t="shared" si="30"/>
        <v>0</v>
      </c>
      <c r="R262" s="7">
        <f t="shared" si="30"/>
        <v>0</v>
      </c>
      <c r="S262" s="7">
        <f t="shared" si="30"/>
        <v>0</v>
      </c>
      <c r="T262" s="7">
        <f t="shared" si="30"/>
        <v>0</v>
      </c>
      <c r="U262" s="7">
        <f t="shared" si="30"/>
        <v>0</v>
      </c>
      <c r="V262" s="18">
        <f>SUM(V239:V261)</f>
        <v>0</v>
      </c>
      <c r="W262" s="7">
        <f t="shared" ref="W262" si="31">SUM(W240:W261)</f>
        <v>0</v>
      </c>
      <c r="X262" s="7">
        <f t="shared" si="30"/>
        <v>0</v>
      </c>
      <c r="Y262" s="7">
        <f t="shared" si="30"/>
        <v>0</v>
      </c>
      <c r="Z262" s="7">
        <f t="shared" si="30"/>
        <v>0</v>
      </c>
      <c r="AA262" s="7">
        <f t="shared" si="30"/>
        <v>0</v>
      </c>
      <c r="AB262" s="7">
        <f t="shared" si="30"/>
        <v>0</v>
      </c>
      <c r="AC262" s="7">
        <f t="shared" si="30"/>
        <v>0</v>
      </c>
      <c r="AD262" s="7">
        <f t="shared" si="30"/>
        <v>0</v>
      </c>
      <c r="AE262" s="7">
        <f t="shared" si="30"/>
        <v>0</v>
      </c>
      <c r="AF262" s="7">
        <f t="shared" si="30"/>
        <v>0</v>
      </c>
      <c r="AG262" s="7">
        <f t="shared" si="30"/>
        <v>0</v>
      </c>
      <c r="AH262" s="7">
        <f t="shared" si="30"/>
        <v>0</v>
      </c>
      <c r="AI262" s="7">
        <f t="shared" si="30"/>
        <v>739.64</v>
      </c>
      <c r="AJ262" s="60">
        <f>SUM(AJ239:AJ261)</f>
        <v>0</v>
      </c>
      <c r="AK262" s="15"/>
    </row>
    <row r="263" spans="1:37" ht="15.75" x14ac:dyDescent="0.25">
      <c r="A263" s="10" t="s">
        <v>35</v>
      </c>
      <c r="B263" s="45" t="s">
        <v>2</v>
      </c>
      <c r="C263" s="45"/>
      <c r="D263" s="45"/>
      <c r="E263" s="45"/>
      <c r="F263" s="45"/>
      <c r="G263" s="45"/>
      <c r="H263" s="45"/>
      <c r="I263" s="45"/>
      <c r="J263" s="2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  <c r="AC263" s="45"/>
      <c r="AD263" s="45"/>
      <c r="AE263" s="45"/>
      <c r="AF263" s="45"/>
      <c r="AG263" s="45"/>
      <c r="AH263" s="11"/>
      <c r="AI263" s="11"/>
      <c r="AJ263" s="11"/>
      <c r="AK263" s="15"/>
    </row>
    <row r="264" spans="1:37" ht="15.75" x14ac:dyDescent="0.25">
      <c r="A264" s="12" t="s">
        <v>0</v>
      </c>
      <c r="B264" s="4">
        <v>1</v>
      </c>
      <c r="C264" s="4">
        <v>2</v>
      </c>
      <c r="D264" s="4">
        <v>3</v>
      </c>
      <c r="E264" s="4">
        <v>4</v>
      </c>
      <c r="F264" s="4">
        <v>5</v>
      </c>
      <c r="G264" s="4">
        <v>6</v>
      </c>
      <c r="H264" s="4">
        <v>7</v>
      </c>
      <c r="I264" s="4">
        <v>8</v>
      </c>
      <c r="J264" s="27">
        <v>9</v>
      </c>
      <c r="K264" s="4">
        <v>10</v>
      </c>
      <c r="L264" s="4">
        <v>11</v>
      </c>
      <c r="M264" s="4">
        <v>12</v>
      </c>
      <c r="N264" s="4">
        <v>13</v>
      </c>
      <c r="O264" s="4">
        <v>14</v>
      </c>
      <c r="P264" s="4">
        <v>15</v>
      </c>
      <c r="Q264" s="4">
        <v>16</v>
      </c>
      <c r="R264" s="4">
        <v>17</v>
      </c>
      <c r="S264" s="4">
        <v>18</v>
      </c>
      <c r="T264" s="4">
        <v>19</v>
      </c>
      <c r="U264" s="4">
        <v>20</v>
      </c>
      <c r="V264" s="4">
        <v>21</v>
      </c>
      <c r="W264" s="4">
        <v>22</v>
      </c>
      <c r="X264" s="4">
        <v>23</v>
      </c>
      <c r="Y264" s="4">
        <v>24</v>
      </c>
      <c r="Z264" s="75">
        <v>25</v>
      </c>
      <c r="AA264" s="4">
        <v>26</v>
      </c>
      <c r="AB264" s="4">
        <v>27</v>
      </c>
      <c r="AC264" s="4">
        <v>28</v>
      </c>
      <c r="AD264" s="4">
        <v>29</v>
      </c>
      <c r="AE264" s="4">
        <v>30</v>
      </c>
      <c r="AF264" s="5"/>
      <c r="AG264" s="5" t="s">
        <v>3</v>
      </c>
      <c r="AH264" s="5" t="s">
        <v>5</v>
      </c>
      <c r="AI264" s="13" t="s">
        <v>6</v>
      </c>
      <c r="AJ264" s="13" t="s">
        <v>5</v>
      </c>
      <c r="AK264" s="15"/>
    </row>
    <row r="265" spans="1:37" ht="15.75" x14ac:dyDescent="0.25">
      <c r="A265" s="36" t="s">
        <v>37</v>
      </c>
      <c r="B265" s="42">
        <v>0</v>
      </c>
      <c r="C265" s="42">
        <v>0</v>
      </c>
      <c r="D265" s="42">
        <v>0</v>
      </c>
      <c r="E265" s="42">
        <v>0</v>
      </c>
      <c r="F265" s="42">
        <v>0</v>
      </c>
      <c r="G265" s="42">
        <v>0</v>
      </c>
      <c r="H265" s="42">
        <v>0</v>
      </c>
      <c r="I265" s="42">
        <v>0</v>
      </c>
      <c r="J265" s="42">
        <v>0</v>
      </c>
      <c r="K265" s="42">
        <v>0</v>
      </c>
      <c r="L265" s="42">
        <v>0</v>
      </c>
      <c r="M265" s="42">
        <v>0</v>
      </c>
      <c r="N265" s="42">
        <v>0</v>
      </c>
      <c r="O265" s="42">
        <v>0</v>
      </c>
      <c r="P265" s="42">
        <v>0</v>
      </c>
      <c r="Q265" s="42">
        <v>0</v>
      </c>
      <c r="R265" s="42">
        <v>0</v>
      </c>
      <c r="S265" s="42">
        <v>0</v>
      </c>
      <c r="T265" s="42">
        <v>0</v>
      </c>
      <c r="U265" s="42">
        <v>0</v>
      </c>
      <c r="V265" s="42">
        <v>0</v>
      </c>
      <c r="W265" s="42">
        <v>0</v>
      </c>
      <c r="X265" s="42">
        <v>0</v>
      </c>
      <c r="Y265" s="42">
        <v>0</v>
      </c>
      <c r="Z265" s="42">
        <v>0</v>
      </c>
      <c r="AA265" s="42">
        <v>0</v>
      </c>
      <c r="AB265" s="42">
        <v>0</v>
      </c>
      <c r="AC265" s="42">
        <v>0</v>
      </c>
      <c r="AD265" s="42">
        <v>0</v>
      </c>
      <c r="AE265" s="42">
        <v>0</v>
      </c>
      <c r="AF265" s="43"/>
      <c r="AG265" s="42">
        <v>0</v>
      </c>
      <c r="AH265" s="43">
        <f t="shared" ref="AH265:AH288" si="32">SUM(B265:AG265)</f>
        <v>0</v>
      </c>
      <c r="AI265" s="44">
        <v>33.619999999999997</v>
      </c>
      <c r="AJ265" s="14">
        <f>AH265*AI265</f>
        <v>0</v>
      </c>
      <c r="AK265" s="15"/>
    </row>
    <row r="266" spans="1:37" ht="15.75" x14ac:dyDescent="0.25">
      <c r="A266" s="36" t="s">
        <v>8</v>
      </c>
      <c r="B266" s="42">
        <v>0</v>
      </c>
      <c r="C266" s="42">
        <v>0</v>
      </c>
      <c r="D266" s="42">
        <v>0</v>
      </c>
      <c r="E266" s="42">
        <v>0</v>
      </c>
      <c r="F266" s="42">
        <v>0</v>
      </c>
      <c r="G266" s="42">
        <v>0</v>
      </c>
      <c r="H266" s="42">
        <v>0</v>
      </c>
      <c r="I266" s="42">
        <v>0</v>
      </c>
      <c r="J266" s="42">
        <v>0</v>
      </c>
      <c r="K266" s="42">
        <v>0</v>
      </c>
      <c r="L266" s="42">
        <v>0</v>
      </c>
      <c r="M266" s="42">
        <v>0</v>
      </c>
      <c r="N266" s="42">
        <v>0</v>
      </c>
      <c r="O266" s="42">
        <v>0</v>
      </c>
      <c r="P266" s="42">
        <v>0</v>
      </c>
      <c r="Q266" s="42">
        <v>0</v>
      </c>
      <c r="R266" s="42">
        <v>0</v>
      </c>
      <c r="S266" s="42">
        <v>0</v>
      </c>
      <c r="T266" s="42">
        <v>0</v>
      </c>
      <c r="U266" s="42">
        <v>0</v>
      </c>
      <c r="V266" s="42">
        <v>0</v>
      </c>
      <c r="W266" s="42">
        <v>0</v>
      </c>
      <c r="X266" s="42">
        <v>0</v>
      </c>
      <c r="Y266" s="42">
        <v>0</v>
      </c>
      <c r="Z266" s="42">
        <v>0</v>
      </c>
      <c r="AA266" s="42">
        <v>0</v>
      </c>
      <c r="AB266" s="42">
        <v>0</v>
      </c>
      <c r="AC266" s="42">
        <v>0</v>
      </c>
      <c r="AD266" s="42">
        <v>0</v>
      </c>
      <c r="AE266" s="42">
        <v>0</v>
      </c>
      <c r="AF266" s="43"/>
      <c r="AG266" s="42">
        <v>0</v>
      </c>
      <c r="AH266" s="43">
        <f t="shared" si="32"/>
        <v>0</v>
      </c>
      <c r="AI266" s="44">
        <v>33.619999999999997</v>
      </c>
      <c r="AJ266" s="14">
        <f>AH266*AI266</f>
        <v>0</v>
      </c>
      <c r="AK266" s="15"/>
    </row>
    <row r="267" spans="1:37" ht="15.75" x14ac:dyDescent="0.25">
      <c r="A267" s="36" t="s">
        <v>9</v>
      </c>
      <c r="B267" s="18">
        <v>0</v>
      </c>
      <c r="C267" s="18">
        <v>0</v>
      </c>
      <c r="D267" s="18">
        <v>0</v>
      </c>
      <c r="E267" s="18">
        <v>0</v>
      </c>
      <c r="F267" s="18">
        <v>0</v>
      </c>
      <c r="G267" s="42">
        <v>0</v>
      </c>
      <c r="H267" s="18">
        <v>0</v>
      </c>
      <c r="I267" s="18">
        <v>0</v>
      </c>
      <c r="J267" s="18">
        <v>0</v>
      </c>
      <c r="K267" s="18">
        <v>0</v>
      </c>
      <c r="L267" s="18">
        <v>0</v>
      </c>
      <c r="M267" s="18">
        <v>0</v>
      </c>
      <c r="N267" s="18">
        <v>0</v>
      </c>
      <c r="O267" s="18">
        <v>0</v>
      </c>
      <c r="P267" s="18">
        <v>0</v>
      </c>
      <c r="Q267" s="18">
        <v>0</v>
      </c>
      <c r="R267" s="18">
        <v>0</v>
      </c>
      <c r="S267" s="18">
        <v>0</v>
      </c>
      <c r="T267" s="18">
        <v>0</v>
      </c>
      <c r="U267" s="18">
        <v>0</v>
      </c>
      <c r="V267" s="18">
        <v>0</v>
      </c>
      <c r="W267" s="42">
        <v>0</v>
      </c>
      <c r="X267" s="18">
        <v>0</v>
      </c>
      <c r="Y267" s="18">
        <v>0</v>
      </c>
      <c r="Z267" s="18">
        <v>0</v>
      </c>
      <c r="AA267" s="18">
        <v>0</v>
      </c>
      <c r="AB267" s="18">
        <v>0</v>
      </c>
      <c r="AC267" s="18">
        <v>0</v>
      </c>
      <c r="AD267" s="18">
        <v>0</v>
      </c>
      <c r="AE267" s="18">
        <v>0</v>
      </c>
      <c r="AF267" s="6"/>
      <c r="AG267" s="18">
        <v>0</v>
      </c>
      <c r="AH267" s="6">
        <f t="shared" si="32"/>
        <v>0</v>
      </c>
      <c r="AI267" s="14">
        <v>33.619999999999997</v>
      </c>
      <c r="AJ267" s="14">
        <f t="shared" ref="AJ267:AJ287" si="33">AH267*AI267</f>
        <v>0</v>
      </c>
      <c r="AK267" s="15"/>
    </row>
    <row r="268" spans="1:37" ht="15.75" x14ac:dyDescent="0.25">
      <c r="A268" s="36" t="s">
        <v>10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42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  <c r="N268" s="18">
        <v>0</v>
      </c>
      <c r="O268" s="18">
        <v>0</v>
      </c>
      <c r="P268" s="18">
        <v>0</v>
      </c>
      <c r="Q268" s="18">
        <v>0</v>
      </c>
      <c r="R268" s="18">
        <v>0</v>
      </c>
      <c r="S268" s="18">
        <v>0</v>
      </c>
      <c r="T268" s="18">
        <v>0</v>
      </c>
      <c r="U268" s="18">
        <v>0</v>
      </c>
      <c r="V268" s="18">
        <v>0</v>
      </c>
      <c r="W268" s="42">
        <v>0</v>
      </c>
      <c r="X268" s="18">
        <v>0</v>
      </c>
      <c r="Y268" s="18">
        <v>0</v>
      </c>
      <c r="Z268" s="18">
        <v>0</v>
      </c>
      <c r="AA268" s="18">
        <v>0</v>
      </c>
      <c r="AB268" s="18">
        <v>0</v>
      </c>
      <c r="AC268" s="18">
        <v>0</v>
      </c>
      <c r="AD268" s="18">
        <v>0</v>
      </c>
      <c r="AE268" s="18">
        <v>0</v>
      </c>
      <c r="AF268" s="6"/>
      <c r="AG268" s="18">
        <v>0</v>
      </c>
      <c r="AH268" s="6">
        <f t="shared" si="32"/>
        <v>0</v>
      </c>
      <c r="AI268" s="14">
        <v>33.619999999999997</v>
      </c>
      <c r="AJ268" s="14">
        <f t="shared" si="33"/>
        <v>0</v>
      </c>
      <c r="AK268" s="15"/>
    </row>
    <row r="269" spans="1:37" ht="15.75" x14ac:dyDescent="0.25">
      <c r="A269" s="36" t="s">
        <v>11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42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  <c r="N269" s="18">
        <v>0</v>
      </c>
      <c r="O269" s="18">
        <v>0</v>
      </c>
      <c r="P269" s="18">
        <v>0</v>
      </c>
      <c r="Q269" s="18">
        <v>0</v>
      </c>
      <c r="R269" s="18">
        <v>0</v>
      </c>
      <c r="S269" s="18">
        <v>0</v>
      </c>
      <c r="T269" s="18">
        <v>0</v>
      </c>
      <c r="U269" s="18">
        <v>0</v>
      </c>
      <c r="V269" s="18">
        <v>0</v>
      </c>
      <c r="W269" s="42">
        <v>0</v>
      </c>
      <c r="X269" s="18">
        <v>0</v>
      </c>
      <c r="Y269" s="18">
        <v>0</v>
      </c>
      <c r="Z269" s="18">
        <v>0</v>
      </c>
      <c r="AA269" s="18">
        <v>0</v>
      </c>
      <c r="AB269" s="18">
        <v>0</v>
      </c>
      <c r="AC269" s="18">
        <v>0</v>
      </c>
      <c r="AD269" s="18">
        <v>0</v>
      </c>
      <c r="AE269" s="18">
        <v>0</v>
      </c>
      <c r="AF269" s="6"/>
      <c r="AG269" s="18">
        <v>0</v>
      </c>
      <c r="AH269" s="6">
        <f t="shared" si="32"/>
        <v>0</v>
      </c>
      <c r="AI269" s="14">
        <v>33.619999999999997</v>
      </c>
      <c r="AJ269" s="14">
        <f t="shared" si="33"/>
        <v>0</v>
      </c>
      <c r="AK269" s="15"/>
    </row>
    <row r="270" spans="1:37" ht="15.75" x14ac:dyDescent="0.25">
      <c r="A270" s="36" t="s">
        <v>12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42">
        <v>0</v>
      </c>
      <c r="H270" s="18">
        <v>0</v>
      </c>
      <c r="I270" s="18">
        <v>0</v>
      </c>
      <c r="J270" s="18">
        <v>0</v>
      </c>
      <c r="K270" s="18">
        <v>0</v>
      </c>
      <c r="L270" s="18">
        <v>0</v>
      </c>
      <c r="M270" s="18">
        <v>0</v>
      </c>
      <c r="N270" s="18">
        <v>0</v>
      </c>
      <c r="O270" s="18">
        <v>0</v>
      </c>
      <c r="P270" s="18">
        <v>0</v>
      </c>
      <c r="Q270" s="18">
        <v>0</v>
      </c>
      <c r="R270" s="18">
        <v>0</v>
      </c>
      <c r="S270" s="18">
        <v>0</v>
      </c>
      <c r="T270" s="18">
        <v>0</v>
      </c>
      <c r="U270" s="18">
        <v>0</v>
      </c>
      <c r="V270" s="18">
        <v>0</v>
      </c>
      <c r="W270" s="42">
        <v>0</v>
      </c>
      <c r="X270" s="18">
        <v>0</v>
      </c>
      <c r="Y270" s="18">
        <v>0</v>
      </c>
      <c r="Z270" s="18">
        <v>0</v>
      </c>
      <c r="AA270" s="18">
        <v>0</v>
      </c>
      <c r="AB270" s="18">
        <v>0</v>
      </c>
      <c r="AC270" s="18">
        <v>0</v>
      </c>
      <c r="AD270" s="18">
        <v>0</v>
      </c>
      <c r="AE270" s="18">
        <v>0</v>
      </c>
      <c r="AF270" s="6"/>
      <c r="AG270" s="18">
        <v>0</v>
      </c>
      <c r="AH270" s="6">
        <f t="shared" si="32"/>
        <v>0</v>
      </c>
      <c r="AI270" s="14">
        <v>33.619999999999997</v>
      </c>
      <c r="AJ270" s="14">
        <f t="shared" si="33"/>
        <v>0</v>
      </c>
      <c r="AK270" s="15"/>
    </row>
    <row r="271" spans="1:37" ht="15.75" x14ac:dyDescent="0.25">
      <c r="A271" s="36" t="s">
        <v>13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42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  <c r="N271" s="18">
        <v>0</v>
      </c>
      <c r="O271" s="18">
        <v>0</v>
      </c>
      <c r="P271" s="18">
        <v>0</v>
      </c>
      <c r="Q271" s="18">
        <v>0</v>
      </c>
      <c r="R271" s="18">
        <v>0</v>
      </c>
      <c r="S271" s="18">
        <v>0</v>
      </c>
      <c r="T271" s="18">
        <v>0</v>
      </c>
      <c r="U271" s="18">
        <v>0</v>
      </c>
      <c r="V271" s="18">
        <v>0</v>
      </c>
      <c r="W271" s="42">
        <v>0</v>
      </c>
      <c r="X271" s="18">
        <v>0</v>
      </c>
      <c r="Y271" s="18">
        <v>0</v>
      </c>
      <c r="Z271" s="18">
        <v>0</v>
      </c>
      <c r="AA271" s="18">
        <v>0</v>
      </c>
      <c r="AB271" s="18">
        <v>0</v>
      </c>
      <c r="AC271" s="18">
        <v>0</v>
      </c>
      <c r="AD271" s="18">
        <v>0</v>
      </c>
      <c r="AE271" s="18">
        <v>0</v>
      </c>
      <c r="AF271" s="6"/>
      <c r="AG271" s="18">
        <v>0</v>
      </c>
      <c r="AH271" s="6">
        <f t="shared" si="32"/>
        <v>0</v>
      </c>
      <c r="AI271" s="23">
        <v>33.619999999999997</v>
      </c>
      <c r="AJ271" s="14">
        <f t="shared" si="33"/>
        <v>0</v>
      </c>
      <c r="AK271" s="15"/>
    </row>
    <row r="272" spans="1:37" ht="15.75" x14ac:dyDescent="0.25">
      <c r="A272" s="36" t="s">
        <v>29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42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  <c r="N272" s="18">
        <v>0</v>
      </c>
      <c r="O272" s="18">
        <v>0</v>
      </c>
      <c r="P272" s="18">
        <v>0</v>
      </c>
      <c r="Q272" s="18">
        <v>0</v>
      </c>
      <c r="R272" s="18">
        <v>0</v>
      </c>
      <c r="S272" s="18">
        <v>0</v>
      </c>
      <c r="T272" s="18">
        <v>0</v>
      </c>
      <c r="U272" s="18">
        <v>0</v>
      </c>
      <c r="V272" s="18">
        <v>0</v>
      </c>
      <c r="W272" s="42">
        <v>0</v>
      </c>
      <c r="X272" s="18">
        <v>0</v>
      </c>
      <c r="Y272" s="18">
        <v>0</v>
      </c>
      <c r="Z272" s="18">
        <v>0</v>
      </c>
      <c r="AA272" s="18">
        <v>0</v>
      </c>
      <c r="AB272" s="18">
        <v>0</v>
      </c>
      <c r="AC272" s="18">
        <v>0</v>
      </c>
      <c r="AD272" s="18">
        <v>0</v>
      </c>
      <c r="AE272" s="18">
        <v>0</v>
      </c>
      <c r="AF272" s="6"/>
      <c r="AG272" s="18">
        <v>0</v>
      </c>
      <c r="AH272" s="6">
        <f t="shared" si="32"/>
        <v>0</v>
      </c>
      <c r="AI272" s="14">
        <v>33.619999999999997</v>
      </c>
      <c r="AJ272" s="14">
        <f t="shared" si="33"/>
        <v>0</v>
      </c>
      <c r="AK272" s="15"/>
    </row>
    <row r="273" spans="1:37" ht="15.75" x14ac:dyDescent="0.25">
      <c r="A273" s="36" t="s">
        <v>14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42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  <c r="N273" s="18">
        <v>0</v>
      </c>
      <c r="O273" s="18">
        <v>0</v>
      </c>
      <c r="P273" s="18">
        <v>0</v>
      </c>
      <c r="Q273" s="18">
        <v>0</v>
      </c>
      <c r="R273" s="18">
        <v>0</v>
      </c>
      <c r="S273" s="18">
        <v>0</v>
      </c>
      <c r="T273" s="18">
        <v>0</v>
      </c>
      <c r="U273" s="18">
        <v>0</v>
      </c>
      <c r="V273" s="18">
        <v>0</v>
      </c>
      <c r="W273" s="42">
        <v>0</v>
      </c>
      <c r="X273" s="18">
        <v>0</v>
      </c>
      <c r="Y273" s="18">
        <v>0</v>
      </c>
      <c r="Z273" s="18">
        <v>0</v>
      </c>
      <c r="AA273" s="18">
        <v>0</v>
      </c>
      <c r="AB273" s="18">
        <v>0</v>
      </c>
      <c r="AC273" s="18">
        <v>0</v>
      </c>
      <c r="AD273" s="18">
        <v>0</v>
      </c>
      <c r="AE273" s="18">
        <v>0</v>
      </c>
      <c r="AF273" s="6"/>
      <c r="AG273" s="18">
        <v>0</v>
      </c>
      <c r="AH273" s="6">
        <f t="shared" si="32"/>
        <v>0</v>
      </c>
      <c r="AI273" s="23">
        <v>33.619999999999997</v>
      </c>
      <c r="AJ273" s="14">
        <f t="shared" si="33"/>
        <v>0</v>
      </c>
      <c r="AK273" s="15"/>
    </row>
    <row r="274" spans="1:37" ht="15.75" x14ac:dyDescent="0.25">
      <c r="A274" s="36" t="s">
        <v>15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42">
        <v>0</v>
      </c>
      <c r="H274" s="18">
        <v>0</v>
      </c>
      <c r="I274" s="18">
        <v>0</v>
      </c>
      <c r="J274" s="18">
        <v>0</v>
      </c>
      <c r="K274" s="18">
        <v>0</v>
      </c>
      <c r="L274" s="18">
        <v>0</v>
      </c>
      <c r="M274" s="18">
        <v>0</v>
      </c>
      <c r="N274" s="18">
        <v>0</v>
      </c>
      <c r="O274" s="18">
        <v>0</v>
      </c>
      <c r="P274" s="18">
        <v>0</v>
      </c>
      <c r="Q274" s="18">
        <v>0</v>
      </c>
      <c r="R274" s="18">
        <v>0</v>
      </c>
      <c r="S274" s="18">
        <v>0</v>
      </c>
      <c r="T274" s="18">
        <v>0</v>
      </c>
      <c r="U274" s="18">
        <v>0</v>
      </c>
      <c r="V274" s="18">
        <v>0</v>
      </c>
      <c r="W274" s="42">
        <v>0</v>
      </c>
      <c r="X274" s="18">
        <v>0</v>
      </c>
      <c r="Y274" s="18">
        <v>0</v>
      </c>
      <c r="Z274" s="18">
        <v>0</v>
      </c>
      <c r="AA274" s="18">
        <v>0</v>
      </c>
      <c r="AB274" s="18">
        <v>0</v>
      </c>
      <c r="AC274" s="18">
        <v>0</v>
      </c>
      <c r="AD274" s="18">
        <v>0</v>
      </c>
      <c r="AE274" s="18">
        <v>0</v>
      </c>
      <c r="AF274" s="6"/>
      <c r="AG274" s="18">
        <v>0</v>
      </c>
      <c r="AH274" s="6">
        <f t="shared" si="32"/>
        <v>0</v>
      </c>
      <c r="AI274" s="14">
        <v>33.619999999999997</v>
      </c>
      <c r="AJ274" s="14">
        <f t="shared" si="33"/>
        <v>0</v>
      </c>
      <c r="AK274" s="15"/>
    </row>
    <row r="275" spans="1:37" ht="15.75" x14ac:dyDescent="0.25">
      <c r="A275" s="36" t="s">
        <v>16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42">
        <v>0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  <c r="N275" s="18">
        <v>0</v>
      </c>
      <c r="O275" s="18">
        <v>0</v>
      </c>
      <c r="P275" s="18">
        <v>0</v>
      </c>
      <c r="Q275" s="18">
        <v>0</v>
      </c>
      <c r="R275" s="18">
        <v>0</v>
      </c>
      <c r="S275" s="18">
        <v>0</v>
      </c>
      <c r="T275" s="18">
        <v>0</v>
      </c>
      <c r="U275" s="18">
        <v>0</v>
      </c>
      <c r="V275" s="18">
        <v>0</v>
      </c>
      <c r="W275" s="42">
        <v>0</v>
      </c>
      <c r="X275" s="18">
        <v>0</v>
      </c>
      <c r="Y275" s="18">
        <v>0</v>
      </c>
      <c r="Z275" s="18">
        <v>0</v>
      </c>
      <c r="AA275" s="18">
        <v>0</v>
      </c>
      <c r="AB275" s="18">
        <v>0</v>
      </c>
      <c r="AC275" s="18">
        <v>0</v>
      </c>
      <c r="AD275" s="18">
        <v>0</v>
      </c>
      <c r="AE275" s="18">
        <v>0</v>
      </c>
      <c r="AF275" s="6"/>
      <c r="AG275" s="18">
        <v>0</v>
      </c>
      <c r="AH275" s="6">
        <f t="shared" si="32"/>
        <v>0</v>
      </c>
      <c r="AI275" s="23">
        <v>33.619999999999997</v>
      </c>
      <c r="AJ275" s="14">
        <f t="shared" si="33"/>
        <v>0</v>
      </c>
      <c r="AK275" s="15"/>
    </row>
    <row r="276" spans="1:37" ht="15.75" x14ac:dyDescent="0.25">
      <c r="A276" s="36" t="s">
        <v>1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42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  <c r="N276" s="18">
        <v>0</v>
      </c>
      <c r="O276" s="18">
        <v>0</v>
      </c>
      <c r="P276" s="18">
        <v>0</v>
      </c>
      <c r="Q276" s="18">
        <v>0</v>
      </c>
      <c r="R276" s="18">
        <v>0</v>
      </c>
      <c r="S276" s="18">
        <v>0</v>
      </c>
      <c r="T276" s="18">
        <v>0</v>
      </c>
      <c r="U276" s="18">
        <v>0</v>
      </c>
      <c r="V276" s="18">
        <v>0</v>
      </c>
      <c r="W276" s="42">
        <v>0</v>
      </c>
      <c r="X276" s="18">
        <v>0</v>
      </c>
      <c r="Y276" s="18">
        <v>0</v>
      </c>
      <c r="Z276" s="18">
        <v>0</v>
      </c>
      <c r="AA276" s="18">
        <v>0</v>
      </c>
      <c r="AB276" s="18">
        <v>0</v>
      </c>
      <c r="AC276" s="18">
        <v>0</v>
      </c>
      <c r="AD276" s="18">
        <v>0</v>
      </c>
      <c r="AE276" s="18">
        <v>0</v>
      </c>
      <c r="AF276" s="6"/>
      <c r="AG276" s="18">
        <v>0</v>
      </c>
      <c r="AH276" s="6">
        <f t="shared" si="32"/>
        <v>0</v>
      </c>
      <c r="AI276" s="14">
        <v>33.619999999999997</v>
      </c>
      <c r="AJ276" s="14">
        <f t="shared" si="33"/>
        <v>0</v>
      </c>
      <c r="AK276" s="15"/>
    </row>
    <row r="277" spans="1:37" ht="15.75" x14ac:dyDescent="0.25">
      <c r="A277" s="36" t="s">
        <v>17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42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  <c r="N277" s="18">
        <v>0</v>
      </c>
      <c r="O277" s="18">
        <v>0</v>
      </c>
      <c r="P277" s="18">
        <v>0</v>
      </c>
      <c r="Q277" s="18">
        <v>0</v>
      </c>
      <c r="R277" s="18">
        <v>0</v>
      </c>
      <c r="S277" s="18">
        <v>0</v>
      </c>
      <c r="T277" s="18">
        <v>0</v>
      </c>
      <c r="U277" s="18">
        <v>0</v>
      </c>
      <c r="V277" s="18">
        <v>0</v>
      </c>
      <c r="W277" s="42">
        <v>0</v>
      </c>
      <c r="X277" s="18">
        <v>0</v>
      </c>
      <c r="Y277" s="18">
        <v>0</v>
      </c>
      <c r="Z277" s="18">
        <v>0</v>
      </c>
      <c r="AA277" s="18">
        <v>0</v>
      </c>
      <c r="AB277" s="18">
        <v>0</v>
      </c>
      <c r="AC277" s="18">
        <v>0</v>
      </c>
      <c r="AD277" s="18">
        <v>0</v>
      </c>
      <c r="AE277" s="18">
        <v>0</v>
      </c>
      <c r="AF277" s="6"/>
      <c r="AG277" s="18">
        <v>0</v>
      </c>
      <c r="AH277" s="6">
        <f t="shared" si="32"/>
        <v>0</v>
      </c>
      <c r="AI277" s="14">
        <v>33.619999999999997</v>
      </c>
      <c r="AJ277" s="14">
        <f t="shared" si="33"/>
        <v>0</v>
      </c>
      <c r="AK277" s="15"/>
    </row>
    <row r="278" spans="1:37" ht="15.75" x14ac:dyDescent="0.25">
      <c r="A278" s="36" t="s">
        <v>7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42">
        <v>0</v>
      </c>
      <c r="H278" s="18">
        <v>0</v>
      </c>
      <c r="I278" s="18">
        <v>0</v>
      </c>
      <c r="J278" s="18">
        <v>0</v>
      </c>
      <c r="K278" s="18">
        <v>0</v>
      </c>
      <c r="L278" s="18">
        <v>0</v>
      </c>
      <c r="M278" s="18">
        <v>0</v>
      </c>
      <c r="N278" s="18">
        <v>0</v>
      </c>
      <c r="O278" s="18">
        <v>0</v>
      </c>
      <c r="P278" s="18">
        <v>0</v>
      </c>
      <c r="Q278" s="18">
        <v>0</v>
      </c>
      <c r="R278" s="18">
        <v>0</v>
      </c>
      <c r="S278" s="18">
        <v>0</v>
      </c>
      <c r="T278" s="18">
        <v>0</v>
      </c>
      <c r="U278" s="18">
        <v>0</v>
      </c>
      <c r="V278" s="18">
        <v>0</v>
      </c>
      <c r="W278" s="42">
        <v>0</v>
      </c>
      <c r="X278" s="18">
        <v>0</v>
      </c>
      <c r="Y278" s="18">
        <v>0</v>
      </c>
      <c r="Z278" s="18">
        <v>0</v>
      </c>
      <c r="AA278" s="18">
        <v>0</v>
      </c>
      <c r="AB278" s="18">
        <v>0</v>
      </c>
      <c r="AC278" s="18">
        <v>0</v>
      </c>
      <c r="AD278" s="18">
        <v>0</v>
      </c>
      <c r="AE278" s="18">
        <v>0</v>
      </c>
      <c r="AF278" s="6"/>
      <c r="AG278" s="18">
        <v>0</v>
      </c>
      <c r="AH278" s="6">
        <f t="shared" si="32"/>
        <v>0</v>
      </c>
      <c r="AI278" s="14">
        <v>33.619999999999997</v>
      </c>
      <c r="AJ278" s="14">
        <f t="shared" si="33"/>
        <v>0</v>
      </c>
      <c r="AK278" s="15"/>
    </row>
    <row r="279" spans="1:37" ht="15.75" x14ac:dyDescent="0.25">
      <c r="A279" s="36" t="s">
        <v>18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42">
        <v>0</v>
      </c>
      <c r="H279" s="18">
        <v>0</v>
      </c>
      <c r="I279" s="18">
        <v>0</v>
      </c>
      <c r="J279" s="18">
        <v>0</v>
      </c>
      <c r="K279" s="18">
        <v>0</v>
      </c>
      <c r="L279" s="18">
        <v>0</v>
      </c>
      <c r="M279" s="18">
        <v>0</v>
      </c>
      <c r="N279" s="18">
        <v>0</v>
      </c>
      <c r="O279" s="18">
        <v>0</v>
      </c>
      <c r="P279" s="18">
        <v>0</v>
      </c>
      <c r="Q279" s="18">
        <v>0</v>
      </c>
      <c r="R279" s="18">
        <v>0</v>
      </c>
      <c r="S279" s="18">
        <v>0</v>
      </c>
      <c r="T279" s="18">
        <v>0</v>
      </c>
      <c r="U279" s="18">
        <v>0</v>
      </c>
      <c r="V279" s="18">
        <v>0</v>
      </c>
      <c r="W279" s="42">
        <v>0</v>
      </c>
      <c r="X279" s="18">
        <v>0</v>
      </c>
      <c r="Y279" s="18">
        <v>0</v>
      </c>
      <c r="Z279" s="18">
        <v>0</v>
      </c>
      <c r="AA279" s="18">
        <v>0</v>
      </c>
      <c r="AB279" s="18">
        <v>0</v>
      </c>
      <c r="AC279" s="18">
        <v>0</v>
      </c>
      <c r="AD279" s="18">
        <v>0</v>
      </c>
      <c r="AE279" s="18">
        <v>0</v>
      </c>
      <c r="AF279" s="6"/>
      <c r="AG279" s="18">
        <v>0</v>
      </c>
      <c r="AH279" s="6">
        <f t="shared" si="32"/>
        <v>0</v>
      </c>
      <c r="AI279" s="14">
        <v>33.619999999999997</v>
      </c>
      <c r="AJ279" s="14">
        <f t="shared" si="33"/>
        <v>0</v>
      </c>
      <c r="AK279" s="15"/>
    </row>
    <row r="280" spans="1:37" ht="15.75" x14ac:dyDescent="0.25">
      <c r="A280" s="36" t="s">
        <v>38</v>
      </c>
      <c r="B280" s="18">
        <v>0</v>
      </c>
      <c r="C280" s="18">
        <v>0</v>
      </c>
      <c r="D280" s="18">
        <v>0</v>
      </c>
      <c r="E280" s="18">
        <v>0</v>
      </c>
      <c r="F280" s="18">
        <v>0</v>
      </c>
      <c r="G280" s="42">
        <v>0</v>
      </c>
      <c r="H280" s="18">
        <v>0</v>
      </c>
      <c r="I280" s="18">
        <v>0</v>
      </c>
      <c r="J280" s="18">
        <v>0</v>
      </c>
      <c r="K280" s="18">
        <v>0</v>
      </c>
      <c r="L280" s="18">
        <v>0</v>
      </c>
      <c r="M280" s="18">
        <v>0</v>
      </c>
      <c r="N280" s="18">
        <v>0</v>
      </c>
      <c r="O280" s="18">
        <v>0</v>
      </c>
      <c r="P280" s="18">
        <v>0</v>
      </c>
      <c r="Q280" s="18">
        <v>0</v>
      </c>
      <c r="R280" s="18">
        <v>0</v>
      </c>
      <c r="S280" s="18">
        <v>0</v>
      </c>
      <c r="T280" s="18">
        <v>0</v>
      </c>
      <c r="U280" s="18">
        <v>0</v>
      </c>
      <c r="V280" s="18">
        <v>0</v>
      </c>
      <c r="W280" s="42">
        <v>0</v>
      </c>
      <c r="X280" s="18">
        <v>0</v>
      </c>
      <c r="Y280" s="18">
        <v>0</v>
      </c>
      <c r="Z280" s="18">
        <v>0</v>
      </c>
      <c r="AA280" s="18">
        <v>0</v>
      </c>
      <c r="AB280" s="18">
        <v>0</v>
      </c>
      <c r="AC280" s="18">
        <v>0</v>
      </c>
      <c r="AD280" s="18">
        <v>0</v>
      </c>
      <c r="AE280" s="18">
        <v>0</v>
      </c>
      <c r="AF280" s="6"/>
      <c r="AG280" s="18">
        <v>0</v>
      </c>
      <c r="AH280" s="6">
        <f t="shared" si="32"/>
        <v>0</v>
      </c>
      <c r="AI280" s="14">
        <v>33.619999999999997</v>
      </c>
      <c r="AJ280" s="14">
        <f t="shared" si="33"/>
        <v>0</v>
      </c>
      <c r="AK280" s="15"/>
    </row>
    <row r="281" spans="1:37" ht="15.75" x14ac:dyDescent="0.25">
      <c r="A281" s="36" t="s">
        <v>39</v>
      </c>
      <c r="B281" s="18">
        <v>0</v>
      </c>
      <c r="C281" s="18">
        <v>0</v>
      </c>
      <c r="D281" s="18">
        <v>0</v>
      </c>
      <c r="E281" s="18">
        <v>0</v>
      </c>
      <c r="F281" s="18">
        <v>0</v>
      </c>
      <c r="G281" s="42">
        <v>0</v>
      </c>
      <c r="H281" s="18">
        <v>0</v>
      </c>
      <c r="I281" s="18">
        <v>0</v>
      </c>
      <c r="J281" s="18">
        <v>0</v>
      </c>
      <c r="K281" s="18">
        <v>0</v>
      </c>
      <c r="L281" s="18">
        <v>0</v>
      </c>
      <c r="M281" s="18">
        <v>0</v>
      </c>
      <c r="N281" s="18">
        <v>0</v>
      </c>
      <c r="O281" s="18">
        <v>0</v>
      </c>
      <c r="P281" s="18">
        <v>0</v>
      </c>
      <c r="Q281" s="18">
        <v>0</v>
      </c>
      <c r="R281" s="18">
        <v>0</v>
      </c>
      <c r="S281" s="18">
        <v>0</v>
      </c>
      <c r="T281" s="18">
        <v>0</v>
      </c>
      <c r="U281" s="18">
        <v>0</v>
      </c>
      <c r="V281" s="18">
        <v>0</v>
      </c>
      <c r="W281" s="42">
        <v>0</v>
      </c>
      <c r="X281" s="18">
        <v>0</v>
      </c>
      <c r="Y281" s="18">
        <v>0</v>
      </c>
      <c r="Z281" s="18">
        <v>0</v>
      </c>
      <c r="AA281" s="18">
        <v>0</v>
      </c>
      <c r="AB281" s="18">
        <v>0</v>
      </c>
      <c r="AC281" s="18">
        <v>0</v>
      </c>
      <c r="AD281" s="18">
        <v>0</v>
      </c>
      <c r="AE281" s="18">
        <v>0</v>
      </c>
      <c r="AF281" s="6"/>
      <c r="AG281" s="18">
        <v>0</v>
      </c>
      <c r="AH281" s="6">
        <f t="shared" si="32"/>
        <v>0</v>
      </c>
      <c r="AI281" s="14">
        <v>33.619999999999997</v>
      </c>
      <c r="AJ281" s="14">
        <f t="shared" si="33"/>
        <v>0</v>
      </c>
      <c r="AK281" s="15"/>
    </row>
    <row r="282" spans="1:37" ht="15.75" x14ac:dyDescent="0.25">
      <c r="A282" s="36" t="s">
        <v>19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42">
        <v>0</v>
      </c>
      <c r="H282" s="18">
        <v>0</v>
      </c>
      <c r="I282" s="18">
        <v>0</v>
      </c>
      <c r="J282" s="18">
        <v>0</v>
      </c>
      <c r="K282" s="18">
        <v>0</v>
      </c>
      <c r="L282" s="18">
        <v>0</v>
      </c>
      <c r="M282" s="18">
        <v>0</v>
      </c>
      <c r="N282" s="18">
        <v>0</v>
      </c>
      <c r="O282" s="18">
        <v>0</v>
      </c>
      <c r="P282" s="18">
        <v>0</v>
      </c>
      <c r="Q282" s="18">
        <v>0</v>
      </c>
      <c r="R282" s="18">
        <v>0</v>
      </c>
      <c r="S282" s="18">
        <v>0</v>
      </c>
      <c r="T282" s="18">
        <v>0</v>
      </c>
      <c r="U282" s="18">
        <v>0</v>
      </c>
      <c r="V282" s="18">
        <v>0</v>
      </c>
      <c r="W282" s="42">
        <v>0</v>
      </c>
      <c r="X282" s="18">
        <v>0</v>
      </c>
      <c r="Y282" s="18">
        <v>0</v>
      </c>
      <c r="Z282" s="18">
        <v>0</v>
      </c>
      <c r="AA282" s="18">
        <v>0</v>
      </c>
      <c r="AB282" s="18">
        <v>0</v>
      </c>
      <c r="AC282" s="18">
        <v>0</v>
      </c>
      <c r="AD282" s="18">
        <v>0</v>
      </c>
      <c r="AE282" s="18">
        <v>0</v>
      </c>
      <c r="AF282" s="6"/>
      <c r="AG282" s="18">
        <v>0</v>
      </c>
      <c r="AH282" s="6">
        <f t="shared" si="32"/>
        <v>0</v>
      </c>
      <c r="AI282" s="14">
        <v>33.619999999999997</v>
      </c>
      <c r="AJ282" s="14">
        <f t="shared" si="33"/>
        <v>0</v>
      </c>
      <c r="AK282" s="15"/>
    </row>
    <row r="283" spans="1:37" ht="15.75" x14ac:dyDescent="0.25">
      <c r="A283" s="36" t="s">
        <v>21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42">
        <v>0</v>
      </c>
      <c r="H283" s="18">
        <v>0</v>
      </c>
      <c r="I283" s="18">
        <v>0</v>
      </c>
      <c r="J283" s="18">
        <v>0</v>
      </c>
      <c r="K283" s="18">
        <v>0</v>
      </c>
      <c r="L283" s="18">
        <v>0</v>
      </c>
      <c r="M283" s="18">
        <v>0</v>
      </c>
      <c r="N283" s="18">
        <v>0</v>
      </c>
      <c r="O283" s="18">
        <v>0</v>
      </c>
      <c r="P283" s="18">
        <v>0</v>
      </c>
      <c r="Q283" s="18">
        <v>0</v>
      </c>
      <c r="R283" s="18">
        <v>0</v>
      </c>
      <c r="S283" s="18">
        <v>0</v>
      </c>
      <c r="T283" s="18">
        <v>0</v>
      </c>
      <c r="U283" s="18">
        <v>0</v>
      </c>
      <c r="V283" s="18">
        <v>0</v>
      </c>
      <c r="W283" s="42">
        <v>0</v>
      </c>
      <c r="X283" s="18">
        <v>0</v>
      </c>
      <c r="Y283" s="18">
        <v>0</v>
      </c>
      <c r="Z283" s="18">
        <v>0</v>
      </c>
      <c r="AA283" s="18">
        <v>0</v>
      </c>
      <c r="AB283" s="18">
        <v>0</v>
      </c>
      <c r="AC283" s="18">
        <v>0</v>
      </c>
      <c r="AD283" s="18">
        <v>0</v>
      </c>
      <c r="AE283" s="18">
        <v>0</v>
      </c>
      <c r="AF283" s="6"/>
      <c r="AG283" s="18">
        <v>0</v>
      </c>
      <c r="AH283" s="6">
        <f t="shared" si="32"/>
        <v>0</v>
      </c>
      <c r="AI283" s="14">
        <v>33.619999999999997</v>
      </c>
      <c r="AJ283" s="14">
        <f t="shared" si="33"/>
        <v>0</v>
      </c>
      <c r="AK283" s="15"/>
    </row>
    <row r="284" spans="1:37" ht="15.75" x14ac:dyDescent="0.25">
      <c r="A284" s="36" t="s">
        <v>41</v>
      </c>
      <c r="B284" s="18">
        <v>0</v>
      </c>
      <c r="C284" s="18">
        <v>0</v>
      </c>
      <c r="D284" s="18">
        <v>0</v>
      </c>
      <c r="E284" s="18">
        <v>0</v>
      </c>
      <c r="F284" s="18">
        <v>0</v>
      </c>
      <c r="G284" s="42">
        <v>0</v>
      </c>
      <c r="H284" s="18">
        <v>0</v>
      </c>
      <c r="I284" s="18">
        <v>0</v>
      </c>
      <c r="J284" s="18">
        <v>0</v>
      </c>
      <c r="K284" s="18">
        <v>0</v>
      </c>
      <c r="L284" s="18">
        <v>0</v>
      </c>
      <c r="M284" s="18">
        <v>0</v>
      </c>
      <c r="N284" s="18">
        <v>0</v>
      </c>
      <c r="O284" s="18">
        <v>0</v>
      </c>
      <c r="P284" s="18">
        <v>0</v>
      </c>
      <c r="Q284" s="18">
        <v>0</v>
      </c>
      <c r="R284" s="18">
        <v>0</v>
      </c>
      <c r="S284" s="18">
        <v>0</v>
      </c>
      <c r="T284" s="18">
        <v>0</v>
      </c>
      <c r="U284" s="18">
        <v>0</v>
      </c>
      <c r="V284" s="18">
        <v>0</v>
      </c>
      <c r="W284" s="42">
        <v>0</v>
      </c>
      <c r="X284" s="18">
        <v>0</v>
      </c>
      <c r="Y284" s="18">
        <v>0</v>
      </c>
      <c r="Z284" s="18">
        <v>0</v>
      </c>
      <c r="AA284" s="18">
        <v>0</v>
      </c>
      <c r="AB284" s="18">
        <v>0</v>
      </c>
      <c r="AC284" s="18">
        <v>0</v>
      </c>
      <c r="AD284" s="18">
        <v>0</v>
      </c>
      <c r="AE284" s="18">
        <v>0</v>
      </c>
      <c r="AF284" s="6"/>
      <c r="AG284" s="18">
        <v>0</v>
      </c>
      <c r="AH284" s="6">
        <f t="shared" si="32"/>
        <v>0</v>
      </c>
      <c r="AI284" s="14">
        <v>33.619999999999997</v>
      </c>
      <c r="AJ284" s="14">
        <f t="shared" si="33"/>
        <v>0</v>
      </c>
      <c r="AK284" s="15"/>
    </row>
    <row r="285" spans="1:37" ht="15.75" x14ac:dyDescent="0.25">
      <c r="A285" s="36" t="s">
        <v>20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42">
        <v>0</v>
      </c>
      <c r="H285" s="18">
        <v>0</v>
      </c>
      <c r="I285" s="18">
        <v>0</v>
      </c>
      <c r="J285" s="26">
        <v>0</v>
      </c>
      <c r="K285" s="18">
        <v>0</v>
      </c>
      <c r="L285" s="18">
        <v>0</v>
      </c>
      <c r="M285" s="18">
        <v>0</v>
      </c>
      <c r="N285" s="18">
        <v>0</v>
      </c>
      <c r="O285" s="18">
        <v>0</v>
      </c>
      <c r="P285" s="18">
        <v>0</v>
      </c>
      <c r="Q285" s="18">
        <v>0</v>
      </c>
      <c r="R285" s="18">
        <v>0</v>
      </c>
      <c r="S285" s="18">
        <v>0</v>
      </c>
      <c r="T285" s="18">
        <v>0</v>
      </c>
      <c r="U285" s="18">
        <v>0</v>
      </c>
      <c r="V285" s="18">
        <v>0</v>
      </c>
      <c r="W285" s="42">
        <v>0</v>
      </c>
      <c r="X285" s="18">
        <v>0</v>
      </c>
      <c r="Y285" s="18">
        <v>0</v>
      </c>
      <c r="Z285" s="18">
        <v>0</v>
      </c>
      <c r="AA285" s="18">
        <v>0</v>
      </c>
      <c r="AB285" s="18">
        <v>0</v>
      </c>
      <c r="AC285" s="18">
        <v>0</v>
      </c>
      <c r="AD285" s="18">
        <v>0</v>
      </c>
      <c r="AE285" s="18">
        <v>0</v>
      </c>
      <c r="AF285" s="6"/>
      <c r="AG285" s="18">
        <v>0</v>
      </c>
      <c r="AH285" s="6">
        <f t="shared" si="32"/>
        <v>0</v>
      </c>
      <c r="AI285" s="14">
        <v>33.619999999999997</v>
      </c>
      <c r="AJ285" s="14">
        <f t="shared" si="33"/>
        <v>0</v>
      </c>
      <c r="AK285" s="15"/>
    </row>
    <row r="286" spans="1:37" ht="15.75" x14ac:dyDescent="0.25">
      <c r="A286" s="36" t="s">
        <v>22</v>
      </c>
      <c r="B286" s="18">
        <v>0</v>
      </c>
      <c r="C286" s="18">
        <v>0</v>
      </c>
      <c r="D286" s="18">
        <v>0</v>
      </c>
      <c r="E286" s="18">
        <v>0</v>
      </c>
      <c r="F286" s="18">
        <v>0</v>
      </c>
      <c r="G286" s="42">
        <v>0</v>
      </c>
      <c r="H286" s="18">
        <v>0</v>
      </c>
      <c r="I286" s="18">
        <v>0</v>
      </c>
      <c r="J286" s="18">
        <v>0</v>
      </c>
      <c r="K286" s="18">
        <v>0</v>
      </c>
      <c r="L286" s="18">
        <v>0</v>
      </c>
      <c r="M286" s="18">
        <v>0</v>
      </c>
      <c r="N286" s="18">
        <v>0</v>
      </c>
      <c r="O286" s="18">
        <v>0</v>
      </c>
      <c r="P286" s="18">
        <v>0</v>
      </c>
      <c r="Q286" s="18">
        <v>0</v>
      </c>
      <c r="R286" s="18">
        <v>0</v>
      </c>
      <c r="S286" s="18">
        <v>0</v>
      </c>
      <c r="T286" s="18">
        <v>0</v>
      </c>
      <c r="U286" s="18">
        <v>0</v>
      </c>
      <c r="V286" s="18">
        <v>0</v>
      </c>
      <c r="W286" s="42">
        <v>0</v>
      </c>
      <c r="X286" s="18">
        <v>0</v>
      </c>
      <c r="Y286" s="18">
        <v>0</v>
      </c>
      <c r="Z286" s="18">
        <v>0</v>
      </c>
      <c r="AA286" s="18">
        <v>0</v>
      </c>
      <c r="AB286" s="18">
        <v>0</v>
      </c>
      <c r="AC286" s="18">
        <v>0</v>
      </c>
      <c r="AD286" s="18">
        <v>0</v>
      </c>
      <c r="AE286" s="18">
        <v>0</v>
      </c>
      <c r="AF286" s="6"/>
      <c r="AG286" s="18">
        <v>0</v>
      </c>
      <c r="AH286" s="6">
        <f t="shared" si="32"/>
        <v>0</v>
      </c>
      <c r="AI286" s="14">
        <v>33.619999999999997</v>
      </c>
      <c r="AJ286" s="14">
        <f t="shared" si="33"/>
        <v>0</v>
      </c>
      <c r="AK286" s="15"/>
    </row>
    <row r="287" spans="1:37" ht="15.75" x14ac:dyDescent="0.25">
      <c r="A287" s="36" t="s">
        <v>23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42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  <c r="N287" s="18">
        <v>0</v>
      </c>
      <c r="O287" s="18">
        <v>0</v>
      </c>
      <c r="P287" s="18">
        <v>0</v>
      </c>
      <c r="Q287" s="18">
        <v>0</v>
      </c>
      <c r="R287" s="18">
        <v>0</v>
      </c>
      <c r="S287" s="18">
        <v>0</v>
      </c>
      <c r="T287" s="18">
        <v>0</v>
      </c>
      <c r="U287" s="18">
        <v>0</v>
      </c>
      <c r="V287" s="18">
        <v>0</v>
      </c>
      <c r="W287" s="42">
        <v>0</v>
      </c>
      <c r="X287" s="18">
        <v>0</v>
      </c>
      <c r="Y287" s="18">
        <v>0</v>
      </c>
      <c r="Z287" s="18">
        <v>0</v>
      </c>
      <c r="AA287" s="18">
        <v>0</v>
      </c>
      <c r="AB287" s="18">
        <v>0</v>
      </c>
      <c r="AC287" s="18">
        <v>0</v>
      </c>
      <c r="AD287" s="18">
        <v>0</v>
      </c>
      <c r="AE287" s="18">
        <v>0</v>
      </c>
      <c r="AF287" s="6"/>
      <c r="AG287" s="18">
        <v>0</v>
      </c>
      <c r="AH287" s="6">
        <f t="shared" si="32"/>
        <v>0</v>
      </c>
      <c r="AI287" s="14">
        <v>33.619999999999997</v>
      </c>
      <c r="AJ287" s="14">
        <f t="shared" si="33"/>
        <v>0</v>
      </c>
      <c r="AK287" s="15"/>
    </row>
    <row r="288" spans="1:37" ht="15.75" x14ac:dyDescent="0.25">
      <c r="A288" s="7"/>
      <c r="B288" s="7">
        <f>SUM(B266:B287)</f>
        <v>0</v>
      </c>
      <c r="C288" s="7">
        <f t="shared" ref="C288:AF288" si="34">SUM(C266:C287)</f>
        <v>0</v>
      </c>
      <c r="D288" s="7">
        <f t="shared" si="34"/>
        <v>0</v>
      </c>
      <c r="E288" s="7">
        <f t="shared" si="34"/>
        <v>0</v>
      </c>
      <c r="F288" s="7">
        <f t="shared" si="34"/>
        <v>0</v>
      </c>
      <c r="G288" s="7">
        <f t="shared" si="34"/>
        <v>0</v>
      </c>
      <c r="H288" s="7">
        <f t="shared" si="34"/>
        <v>0</v>
      </c>
      <c r="I288" s="7">
        <f t="shared" si="34"/>
        <v>0</v>
      </c>
      <c r="J288" s="7">
        <f t="shared" si="34"/>
        <v>0</v>
      </c>
      <c r="K288" s="7">
        <f t="shared" si="34"/>
        <v>0</v>
      </c>
      <c r="L288" s="7">
        <f t="shared" si="34"/>
        <v>0</v>
      </c>
      <c r="M288" s="7">
        <f t="shared" si="34"/>
        <v>0</v>
      </c>
      <c r="N288" s="7">
        <f t="shared" si="34"/>
        <v>0</v>
      </c>
      <c r="O288" s="7">
        <f t="shared" si="34"/>
        <v>0</v>
      </c>
      <c r="P288" s="7">
        <f t="shared" si="34"/>
        <v>0</v>
      </c>
      <c r="Q288" s="7">
        <f t="shared" si="34"/>
        <v>0</v>
      </c>
      <c r="R288" s="7">
        <f t="shared" si="34"/>
        <v>0</v>
      </c>
      <c r="S288" s="7">
        <f t="shared" si="34"/>
        <v>0</v>
      </c>
      <c r="T288" s="7">
        <f t="shared" si="34"/>
        <v>0</v>
      </c>
      <c r="U288" s="7">
        <f t="shared" si="34"/>
        <v>0</v>
      </c>
      <c r="V288" s="7">
        <f t="shared" si="34"/>
        <v>0</v>
      </c>
      <c r="W288" s="7">
        <f t="shared" si="34"/>
        <v>0</v>
      </c>
      <c r="X288" s="7">
        <f t="shared" si="34"/>
        <v>0</v>
      </c>
      <c r="Y288" s="7">
        <f t="shared" si="34"/>
        <v>0</v>
      </c>
      <c r="Z288" s="18">
        <f>SUM(Z265:Z287)</f>
        <v>0</v>
      </c>
      <c r="AA288" s="7">
        <f t="shared" si="34"/>
        <v>0</v>
      </c>
      <c r="AB288" s="7">
        <f t="shared" si="34"/>
        <v>0</v>
      </c>
      <c r="AC288" s="7">
        <f t="shared" si="34"/>
        <v>0</v>
      </c>
      <c r="AD288" s="7">
        <f t="shared" si="34"/>
        <v>0</v>
      </c>
      <c r="AE288" s="7">
        <f t="shared" si="34"/>
        <v>0</v>
      </c>
      <c r="AF288" s="7">
        <f t="shared" si="34"/>
        <v>0</v>
      </c>
      <c r="AG288" s="7">
        <f>SUM(AG266:AG287)</f>
        <v>0</v>
      </c>
      <c r="AH288" s="6">
        <f t="shared" si="32"/>
        <v>0</v>
      </c>
      <c r="AI288" s="14">
        <v>33.619999999999997</v>
      </c>
      <c r="AJ288" s="14">
        <f>AH288*AI288</f>
        <v>0</v>
      </c>
      <c r="AK288" s="15"/>
    </row>
    <row r="289" spans="1:37" s="19" customFormat="1" ht="15.75" x14ac:dyDescent="0.25">
      <c r="A289" s="10" t="s">
        <v>36</v>
      </c>
      <c r="B289" s="45" t="s">
        <v>2</v>
      </c>
      <c r="C289" s="45"/>
      <c r="D289" s="45"/>
      <c r="E289" s="45"/>
      <c r="F289" s="45"/>
      <c r="G289" s="45"/>
      <c r="H289" s="45"/>
      <c r="I289" s="45"/>
      <c r="J289" s="2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  <c r="AC289" s="45"/>
      <c r="AD289" s="45"/>
      <c r="AE289" s="45"/>
      <c r="AF289" s="45"/>
      <c r="AG289" s="45"/>
      <c r="AH289" s="11"/>
      <c r="AI289" s="11"/>
      <c r="AJ289" s="11"/>
      <c r="AK289" s="15"/>
    </row>
    <row r="290" spans="1:37" ht="15.75" x14ac:dyDescent="0.25">
      <c r="A290" s="12" t="s">
        <v>0</v>
      </c>
      <c r="B290" s="4">
        <v>1</v>
      </c>
      <c r="C290" s="4">
        <v>2</v>
      </c>
      <c r="D290" s="4">
        <v>3</v>
      </c>
      <c r="E290" s="4">
        <v>4</v>
      </c>
      <c r="F290" s="4">
        <v>5</v>
      </c>
      <c r="G290" s="4">
        <v>6</v>
      </c>
      <c r="H290" s="4">
        <v>7</v>
      </c>
      <c r="I290" s="4">
        <v>8</v>
      </c>
      <c r="J290" s="27">
        <v>9</v>
      </c>
      <c r="K290" s="4">
        <v>10</v>
      </c>
      <c r="L290" s="4">
        <v>11</v>
      </c>
      <c r="M290" s="4">
        <v>12</v>
      </c>
      <c r="N290" s="4">
        <v>13</v>
      </c>
      <c r="O290" s="4">
        <v>14</v>
      </c>
      <c r="P290" s="4">
        <v>15</v>
      </c>
      <c r="Q290" s="4">
        <v>16</v>
      </c>
      <c r="R290" s="4">
        <v>17</v>
      </c>
      <c r="S290" s="4">
        <v>18</v>
      </c>
      <c r="T290" s="4">
        <v>0</v>
      </c>
      <c r="U290" s="4">
        <v>19</v>
      </c>
      <c r="V290" s="4">
        <v>21</v>
      </c>
      <c r="W290" s="4">
        <v>22</v>
      </c>
      <c r="X290" s="4">
        <v>0</v>
      </c>
      <c r="Y290" s="4">
        <v>23</v>
      </c>
      <c r="Z290" s="4">
        <v>25</v>
      </c>
      <c r="AA290" s="4">
        <v>26</v>
      </c>
      <c r="AB290" s="4">
        <v>27</v>
      </c>
      <c r="AC290" s="4">
        <v>28</v>
      </c>
      <c r="AD290" s="4">
        <v>29</v>
      </c>
      <c r="AE290" s="4">
        <v>30</v>
      </c>
      <c r="AF290" s="5">
        <v>31</v>
      </c>
      <c r="AG290" s="5" t="s">
        <v>3</v>
      </c>
      <c r="AH290" s="5" t="s">
        <v>5</v>
      </c>
      <c r="AI290" s="13" t="s">
        <v>6</v>
      </c>
      <c r="AJ290" s="13" t="s">
        <v>5</v>
      </c>
      <c r="AK290" s="15"/>
    </row>
    <row r="291" spans="1:37" x14ac:dyDescent="0.2">
      <c r="A291" s="36" t="s">
        <v>37</v>
      </c>
      <c r="B291" s="26">
        <v>0</v>
      </c>
      <c r="C291" s="26">
        <v>0</v>
      </c>
      <c r="D291" s="26">
        <v>0</v>
      </c>
      <c r="E291" s="26">
        <v>0</v>
      </c>
      <c r="F291" s="26">
        <v>0</v>
      </c>
      <c r="G291" s="26">
        <v>0</v>
      </c>
      <c r="H291" s="26">
        <v>0</v>
      </c>
      <c r="I291" s="26">
        <v>0</v>
      </c>
      <c r="J291" s="26">
        <v>0</v>
      </c>
      <c r="K291" s="26">
        <v>0</v>
      </c>
      <c r="L291" s="47">
        <v>0</v>
      </c>
      <c r="M291" s="26">
        <v>0</v>
      </c>
      <c r="N291" s="26">
        <v>0</v>
      </c>
      <c r="O291" s="47">
        <v>0</v>
      </c>
      <c r="P291" s="26">
        <v>0</v>
      </c>
      <c r="Q291" s="26">
        <v>0</v>
      </c>
      <c r="R291" s="26">
        <v>0</v>
      </c>
      <c r="S291" s="26">
        <v>0</v>
      </c>
      <c r="T291" s="26">
        <v>0</v>
      </c>
      <c r="U291" s="26">
        <v>0</v>
      </c>
      <c r="V291" s="47">
        <v>0</v>
      </c>
      <c r="W291" s="26">
        <v>0</v>
      </c>
      <c r="X291" s="26">
        <v>0</v>
      </c>
      <c r="Y291" s="26">
        <v>0</v>
      </c>
      <c r="Z291" s="26">
        <v>0</v>
      </c>
      <c r="AA291" s="26">
        <v>0</v>
      </c>
      <c r="AB291" s="26">
        <v>0</v>
      </c>
      <c r="AC291" s="26">
        <v>0</v>
      </c>
      <c r="AD291" s="26">
        <v>0</v>
      </c>
      <c r="AE291" s="26">
        <v>0</v>
      </c>
      <c r="AF291" s="26">
        <v>0</v>
      </c>
      <c r="AG291" s="26">
        <v>0</v>
      </c>
      <c r="AH291" s="47">
        <f>SUM(B291:AG291)</f>
        <v>0</v>
      </c>
      <c r="AI291" s="14">
        <v>33.619999999999997</v>
      </c>
      <c r="AJ291" s="14">
        <f>AH291*AI291</f>
        <v>0</v>
      </c>
      <c r="AK291" s="14"/>
    </row>
    <row r="292" spans="1:37" ht="15.75" x14ac:dyDescent="0.25">
      <c r="A292" s="36" t="s">
        <v>8</v>
      </c>
      <c r="B292" s="26">
        <v>0</v>
      </c>
      <c r="C292" s="26">
        <v>0</v>
      </c>
      <c r="D292" s="26">
        <v>0</v>
      </c>
      <c r="E292" s="26">
        <v>0</v>
      </c>
      <c r="F292" s="26">
        <v>0</v>
      </c>
      <c r="G292" s="26">
        <v>0</v>
      </c>
      <c r="H292" s="26">
        <v>0</v>
      </c>
      <c r="I292" s="26">
        <v>0</v>
      </c>
      <c r="J292" s="26">
        <v>0</v>
      </c>
      <c r="K292" s="26">
        <v>0</v>
      </c>
      <c r="L292" s="47">
        <v>0</v>
      </c>
      <c r="M292" s="26">
        <v>0</v>
      </c>
      <c r="N292" s="26">
        <v>0</v>
      </c>
      <c r="O292" s="47">
        <v>0</v>
      </c>
      <c r="P292" s="26">
        <v>0</v>
      </c>
      <c r="Q292" s="26">
        <v>0</v>
      </c>
      <c r="R292" s="26">
        <v>0</v>
      </c>
      <c r="S292" s="26">
        <v>0</v>
      </c>
      <c r="T292" s="26">
        <v>0</v>
      </c>
      <c r="U292" s="26">
        <v>0</v>
      </c>
      <c r="V292" s="47">
        <v>0</v>
      </c>
      <c r="W292" s="26">
        <v>0</v>
      </c>
      <c r="X292" s="26">
        <v>0</v>
      </c>
      <c r="Y292" s="26">
        <v>0</v>
      </c>
      <c r="Z292" s="26">
        <v>0</v>
      </c>
      <c r="AA292" s="26">
        <v>0</v>
      </c>
      <c r="AB292" s="26">
        <v>0</v>
      </c>
      <c r="AC292" s="26">
        <v>0</v>
      </c>
      <c r="AD292" s="26">
        <v>0</v>
      </c>
      <c r="AE292" s="26">
        <v>0</v>
      </c>
      <c r="AF292" s="26">
        <v>0</v>
      </c>
      <c r="AG292" s="26">
        <v>0</v>
      </c>
      <c r="AH292" s="47">
        <f>SUM(B292:AG292)</f>
        <v>0</v>
      </c>
      <c r="AI292" s="14">
        <v>33.619999999999997</v>
      </c>
      <c r="AJ292" s="14">
        <f t="shared" ref="AJ292:AJ313" si="35">AH292*AI292</f>
        <v>0</v>
      </c>
      <c r="AK292" s="15"/>
    </row>
    <row r="293" spans="1:37" ht="15.75" x14ac:dyDescent="0.25">
      <c r="A293" s="36" t="s">
        <v>9</v>
      </c>
      <c r="B293" s="26">
        <v>0</v>
      </c>
      <c r="C293" s="26">
        <v>0</v>
      </c>
      <c r="D293" s="26">
        <v>0</v>
      </c>
      <c r="E293" s="26">
        <v>0</v>
      </c>
      <c r="F293" s="26">
        <v>0</v>
      </c>
      <c r="G293" s="26">
        <v>0</v>
      </c>
      <c r="H293" s="26">
        <v>0</v>
      </c>
      <c r="I293" s="26">
        <v>0</v>
      </c>
      <c r="J293" s="26">
        <v>0</v>
      </c>
      <c r="K293" s="26">
        <v>0</v>
      </c>
      <c r="L293" s="47">
        <v>0</v>
      </c>
      <c r="M293" s="26">
        <v>0</v>
      </c>
      <c r="N293" s="26">
        <v>0</v>
      </c>
      <c r="O293" s="47">
        <v>0</v>
      </c>
      <c r="P293" s="26">
        <v>0</v>
      </c>
      <c r="Q293" s="26">
        <v>0</v>
      </c>
      <c r="R293" s="26">
        <v>0</v>
      </c>
      <c r="S293" s="26">
        <v>0</v>
      </c>
      <c r="T293" s="26">
        <v>0</v>
      </c>
      <c r="U293" s="26">
        <v>0</v>
      </c>
      <c r="V293" s="47">
        <v>0</v>
      </c>
      <c r="W293" s="26">
        <v>0</v>
      </c>
      <c r="X293" s="26">
        <v>0</v>
      </c>
      <c r="Y293" s="26">
        <v>0</v>
      </c>
      <c r="Z293" s="26">
        <v>0</v>
      </c>
      <c r="AA293" s="26">
        <v>0</v>
      </c>
      <c r="AB293" s="26">
        <v>0</v>
      </c>
      <c r="AC293" s="26">
        <v>0</v>
      </c>
      <c r="AD293" s="26">
        <v>0</v>
      </c>
      <c r="AE293" s="26">
        <v>0</v>
      </c>
      <c r="AF293" s="26">
        <v>0</v>
      </c>
      <c r="AG293" s="26">
        <v>0</v>
      </c>
      <c r="AH293" s="47">
        <f>SUM(B293:AG293)</f>
        <v>0</v>
      </c>
      <c r="AI293" s="14">
        <v>33.619999999999997</v>
      </c>
      <c r="AJ293" s="14">
        <f t="shared" si="35"/>
        <v>0</v>
      </c>
      <c r="AK293" s="15"/>
    </row>
    <row r="294" spans="1:37" ht="15.75" x14ac:dyDescent="0.25">
      <c r="A294" s="36" t="s">
        <v>10</v>
      </c>
      <c r="B294" s="26">
        <v>0</v>
      </c>
      <c r="C294" s="26">
        <v>0</v>
      </c>
      <c r="D294" s="26">
        <v>0</v>
      </c>
      <c r="E294" s="26">
        <v>0</v>
      </c>
      <c r="F294" s="26">
        <v>0</v>
      </c>
      <c r="G294" s="26">
        <v>0</v>
      </c>
      <c r="H294" s="26">
        <v>0</v>
      </c>
      <c r="I294" s="26">
        <v>0</v>
      </c>
      <c r="J294" s="26">
        <v>0</v>
      </c>
      <c r="K294" s="26">
        <v>0</v>
      </c>
      <c r="L294" s="47">
        <v>0</v>
      </c>
      <c r="M294" s="26">
        <v>0</v>
      </c>
      <c r="N294" s="26">
        <v>0</v>
      </c>
      <c r="O294" s="47">
        <v>0</v>
      </c>
      <c r="P294" s="26">
        <v>0</v>
      </c>
      <c r="Q294" s="26">
        <v>0</v>
      </c>
      <c r="R294" s="26">
        <v>0</v>
      </c>
      <c r="S294" s="26">
        <v>0</v>
      </c>
      <c r="T294" s="26">
        <v>0</v>
      </c>
      <c r="U294" s="26">
        <v>0</v>
      </c>
      <c r="V294" s="47">
        <v>0</v>
      </c>
      <c r="W294" s="26">
        <v>0</v>
      </c>
      <c r="X294" s="26">
        <v>0</v>
      </c>
      <c r="Y294" s="26">
        <v>0</v>
      </c>
      <c r="Z294" s="26">
        <v>0</v>
      </c>
      <c r="AA294" s="26">
        <v>0</v>
      </c>
      <c r="AB294" s="26">
        <v>0</v>
      </c>
      <c r="AC294" s="26">
        <v>0</v>
      </c>
      <c r="AD294" s="26">
        <v>0</v>
      </c>
      <c r="AE294" s="26">
        <v>0</v>
      </c>
      <c r="AF294" s="26">
        <v>0</v>
      </c>
      <c r="AG294" s="26">
        <v>0</v>
      </c>
      <c r="AH294" s="47">
        <f>SUM(B294:AG294)</f>
        <v>0</v>
      </c>
      <c r="AI294" s="14">
        <v>33.619999999999997</v>
      </c>
      <c r="AJ294" s="14">
        <f t="shared" si="35"/>
        <v>0</v>
      </c>
      <c r="AK294" s="15"/>
    </row>
    <row r="295" spans="1:37" ht="15.75" x14ac:dyDescent="0.25">
      <c r="A295" s="36" t="s">
        <v>11</v>
      </c>
      <c r="B295" s="26">
        <v>0</v>
      </c>
      <c r="C295" s="26">
        <v>0</v>
      </c>
      <c r="D295" s="26">
        <v>0</v>
      </c>
      <c r="E295" s="26">
        <v>0</v>
      </c>
      <c r="F295" s="26">
        <v>0</v>
      </c>
      <c r="G295" s="26">
        <v>0</v>
      </c>
      <c r="H295" s="26">
        <v>0</v>
      </c>
      <c r="I295" s="26">
        <v>0</v>
      </c>
      <c r="J295" s="26">
        <v>0</v>
      </c>
      <c r="K295" s="26">
        <v>0</v>
      </c>
      <c r="L295" s="47">
        <v>0</v>
      </c>
      <c r="M295" s="26">
        <v>0</v>
      </c>
      <c r="N295" s="26">
        <v>0</v>
      </c>
      <c r="O295" s="47">
        <v>0</v>
      </c>
      <c r="P295" s="26">
        <v>0</v>
      </c>
      <c r="Q295" s="26">
        <v>0</v>
      </c>
      <c r="R295" s="26">
        <v>0</v>
      </c>
      <c r="S295" s="26">
        <v>0</v>
      </c>
      <c r="T295" s="26">
        <v>0</v>
      </c>
      <c r="U295" s="26">
        <v>0</v>
      </c>
      <c r="V295" s="47">
        <v>0</v>
      </c>
      <c r="W295" s="26">
        <v>0</v>
      </c>
      <c r="X295" s="26">
        <v>0</v>
      </c>
      <c r="Y295" s="26">
        <v>0</v>
      </c>
      <c r="Z295" s="26">
        <v>0</v>
      </c>
      <c r="AA295" s="26">
        <v>0</v>
      </c>
      <c r="AB295" s="26">
        <v>0</v>
      </c>
      <c r="AC295" s="26">
        <v>0</v>
      </c>
      <c r="AD295" s="26">
        <v>0</v>
      </c>
      <c r="AE295" s="26">
        <v>0</v>
      </c>
      <c r="AF295" s="26">
        <v>0</v>
      </c>
      <c r="AG295" s="26">
        <v>0</v>
      </c>
      <c r="AH295" s="47">
        <f>SUM(B295:AG295)</f>
        <v>0</v>
      </c>
      <c r="AI295" s="14">
        <v>33.619999999999997</v>
      </c>
      <c r="AJ295" s="14">
        <f t="shared" si="35"/>
        <v>0</v>
      </c>
      <c r="AK295" s="15"/>
    </row>
    <row r="296" spans="1:37" ht="15.75" x14ac:dyDescent="0.25">
      <c r="A296" s="36" t="s">
        <v>12</v>
      </c>
      <c r="B296" s="26">
        <v>0</v>
      </c>
      <c r="C296" s="26">
        <v>0</v>
      </c>
      <c r="D296" s="26">
        <v>0</v>
      </c>
      <c r="E296" s="26">
        <v>0</v>
      </c>
      <c r="F296" s="26">
        <v>0</v>
      </c>
      <c r="G296" s="26">
        <v>0</v>
      </c>
      <c r="H296" s="26">
        <v>0</v>
      </c>
      <c r="I296" s="26">
        <v>0</v>
      </c>
      <c r="J296" s="26">
        <v>0</v>
      </c>
      <c r="K296" s="26">
        <v>0</v>
      </c>
      <c r="L296" s="47">
        <v>0</v>
      </c>
      <c r="M296" s="26">
        <v>0</v>
      </c>
      <c r="N296" s="26">
        <v>0</v>
      </c>
      <c r="O296" s="47">
        <v>0</v>
      </c>
      <c r="P296" s="26">
        <v>0</v>
      </c>
      <c r="Q296" s="26">
        <v>0</v>
      </c>
      <c r="R296" s="26">
        <v>0</v>
      </c>
      <c r="S296" s="26">
        <v>0</v>
      </c>
      <c r="T296" s="26">
        <v>0</v>
      </c>
      <c r="U296" s="26">
        <v>0</v>
      </c>
      <c r="V296" s="47">
        <v>0</v>
      </c>
      <c r="W296" s="26">
        <v>0</v>
      </c>
      <c r="X296" s="26">
        <v>0</v>
      </c>
      <c r="Y296" s="26">
        <v>0</v>
      </c>
      <c r="Z296" s="26">
        <v>0</v>
      </c>
      <c r="AA296" s="26">
        <v>0</v>
      </c>
      <c r="AB296" s="26">
        <v>0</v>
      </c>
      <c r="AC296" s="26">
        <v>0</v>
      </c>
      <c r="AD296" s="26">
        <v>0</v>
      </c>
      <c r="AE296" s="26">
        <v>0</v>
      </c>
      <c r="AF296" s="26">
        <v>0</v>
      </c>
      <c r="AG296" s="26">
        <v>0</v>
      </c>
      <c r="AH296" s="47">
        <v>0</v>
      </c>
      <c r="AI296" s="14">
        <v>33.619999999999997</v>
      </c>
      <c r="AJ296" s="14">
        <f t="shared" si="35"/>
        <v>0</v>
      </c>
      <c r="AK296" s="15"/>
    </row>
    <row r="297" spans="1:37" ht="15.75" x14ac:dyDescent="0.25">
      <c r="A297" s="36" t="s">
        <v>13</v>
      </c>
      <c r="B297" s="26">
        <v>0</v>
      </c>
      <c r="C297" s="26">
        <v>0</v>
      </c>
      <c r="D297" s="26">
        <v>0</v>
      </c>
      <c r="E297" s="26">
        <v>0</v>
      </c>
      <c r="F297" s="26">
        <v>0</v>
      </c>
      <c r="G297" s="26">
        <v>0</v>
      </c>
      <c r="H297" s="26">
        <v>0</v>
      </c>
      <c r="I297" s="26">
        <v>0</v>
      </c>
      <c r="J297" s="26">
        <v>0</v>
      </c>
      <c r="K297" s="26">
        <v>0</v>
      </c>
      <c r="L297" s="47">
        <v>0</v>
      </c>
      <c r="M297" s="26">
        <v>0</v>
      </c>
      <c r="N297" s="26">
        <v>0</v>
      </c>
      <c r="O297" s="47">
        <v>0</v>
      </c>
      <c r="P297" s="26">
        <v>0</v>
      </c>
      <c r="Q297" s="26">
        <v>0</v>
      </c>
      <c r="R297" s="26">
        <v>0</v>
      </c>
      <c r="S297" s="26">
        <v>0</v>
      </c>
      <c r="T297" s="26">
        <v>0</v>
      </c>
      <c r="U297" s="26">
        <v>0</v>
      </c>
      <c r="V297" s="47">
        <v>0</v>
      </c>
      <c r="W297" s="26">
        <v>0</v>
      </c>
      <c r="X297" s="26">
        <v>0</v>
      </c>
      <c r="Y297" s="26">
        <v>0</v>
      </c>
      <c r="Z297" s="26">
        <v>0</v>
      </c>
      <c r="AA297" s="26">
        <v>0</v>
      </c>
      <c r="AB297" s="26">
        <v>0</v>
      </c>
      <c r="AC297" s="26">
        <v>0</v>
      </c>
      <c r="AD297" s="26">
        <v>0</v>
      </c>
      <c r="AE297" s="26">
        <v>0</v>
      </c>
      <c r="AF297" s="26">
        <v>0</v>
      </c>
      <c r="AG297" s="26">
        <v>0</v>
      </c>
      <c r="AH297" s="47">
        <f t="shared" ref="AH297:AH309" si="36">SUM(B297:AG297)</f>
        <v>0</v>
      </c>
      <c r="AI297" s="23">
        <v>33.619999999999997</v>
      </c>
      <c r="AJ297" s="14">
        <f t="shared" si="35"/>
        <v>0</v>
      </c>
      <c r="AK297" s="15"/>
    </row>
    <row r="298" spans="1:37" ht="15.75" x14ac:dyDescent="0.25">
      <c r="A298" s="36" t="s">
        <v>29</v>
      </c>
      <c r="B298" s="26">
        <v>0</v>
      </c>
      <c r="C298" s="26">
        <v>0</v>
      </c>
      <c r="D298" s="26">
        <v>0</v>
      </c>
      <c r="E298" s="26">
        <v>0</v>
      </c>
      <c r="F298" s="26">
        <v>0</v>
      </c>
      <c r="G298" s="26">
        <v>0</v>
      </c>
      <c r="H298" s="26">
        <v>0</v>
      </c>
      <c r="I298" s="26">
        <v>0</v>
      </c>
      <c r="J298" s="26">
        <v>0</v>
      </c>
      <c r="K298" s="26">
        <v>0</v>
      </c>
      <c r="L298" s="47">
        <v>0</v>
      </c>
      <c r="M298" s="26">
        <v>0</v>
      </c>
      <c r="N298" s="26">
        <v>0</v>
      </c>
      <c r="O298" s="47">
        <v>0</v>
      </c>
      <c r="P298" s="26">
        <v>0</v>
      </c>
      <c r="Q298" s="26">
        <v>0</v>
      </c>
      <c r="R298" s="26">
        <v>0</v>
      </c>
      <c r="S298" s="26">
        <v>0</v>
      </c>
      <c r="T298" s="26">
        <v>0</v>
      </c>
      <c r="U298" s="26">
        <v>0</v>
      </c>
      <c r="V298" s="47">
        <v>0</v>
      </c>
      <c r="W298" s="26">
        <v>0</v>
      </c>
      <c r="X298" s="26">
        <v>0</v>
      </c>
      <c r="Y298" s="26">
        <v>0</v>
      </c>
      <c r="Z298" s="26">
        <v>0</v>
      </c>
      <c r="AA298" s="26">
        <v>0</v>
      </c>
      <c r="AB298" s="26">
        <v>0</v>
      </c>
      <c r="AC298" s="26">
        <v>0</v>
      </c>
      <c r="AD298" s="26">
        <v>0</v>
      </c>
      <c r="AE298" s="26">
        <v>0</v>
      </c>
      <c r="AF298" s="26">
        <v>0</v>
      </c>
      <c r="AG298" s="26">
        <v>0</v>
      </c>
      <c r="AH298" s="47">
        <f t="shared" si="36"/>
        <v>0</v>
      </c>
      <c r="AI298" s="14">
        <v>33.619999999999997</v>
      </c>
      <c r="AJ298" s="14">
        <f t="shared" si="35"/>
        <v>0</v>
      </c>
      <c r="AK298" s="15"/>
    </row>
    <row r="299" spans="1:37" ht="15.75" x14ac:dyDescent="0.25">
      <c r="A299" s="36" t="s">
        <v>14</v>
      </c>
      <c r="B299" s="26">
        <v>0</v>
      </c>
      <c r="C299" s="26">
        <v>0</v>
      </c>
      <c r="D299" s="26">
        <v>0</v>
      </c>
      <c r="E299" s="26">
        <v>0</v>
      </c>
      <c r="F299" s="26">
        <v>0</v>
      </c>
      <c r="G299" s="26">
        <v>0</v>
      </c>
      <c r="H299" s="26">
        <v>0</v>
      </c>
      <c r="I299" s="26">
        <v>0</v>
      </c>
      <c r="J299" s="26">
        <v>0</v>
      </c>
      <c r="K299" s="26">
        <v>0</v>
      </c>
      <c r="L299" s="47">
        <v>0</v>
      </c>
      <c r="M299" s="26">
        <v>0</v>
      </c>
      <c r="N299" s="26">
        <v>0</v>
      </c>
      <c r="O299" s="47">
        <v>0</v>
      </c>
      <c r="P299" s="26">
        <v>0</v>
      </c>
      <c r="Q299" s="26">
        <v>0</v>
      </c>
      <c r="R299" s="26">
        <v>0</v>
      </c>
      <c r="S299" s="26">
        <v>0</v>
      </c>
      <c r="T299" s="26">
        <v>0</v>
      </c>
      <c r="U299" s="26">
        <v>0</v>
      </c>
      <c r="V299" s="47">
        <v>0</v>
      </c>
      <c r="W299" s="26">
        <v>0</v>
      </c>
      <c r="X299" s="26">
        <v>0</v>
      </c>
      <c r="Y299" s="26">
        <v>0</v>
      </c>
      <c r="Z299" s="26">
        <v>0</v>
      </c>
      <c r="AA299" s="26">
        <v>0</v>
      </c>
      <c r="AB299" s="26">
        <v>0</v>
      </c>
      <c r="AC299" s="26">
        <v>0</v>
      </c>
      <c r="AD299" s="26">
        <v>0</v>
      </c>
      <c r="AE299" s="26">
        <v>0</v>
      </c>
      <c r="AF299" s="26">
        <v>0</v>
      </c>
      <c r="AG299" s="26">
        <v>0</v>
      </c>
      <c r="AH299" s="47">
        <f t="shared" si="36"/>
        <v>0</v>
      </c>
      <c r="AI299" s="23">
        <v>33.619999999999997</v>
      </c>
      <c r="AJ299" s="14">
        <f t="shared" si="35"/>
        <v>0</v>
      </c>
      <c r="AK299" s="15"/>
    </row>
    <row r="300" spans="1:37" ht="15.75" x14ac:dyDescent="0.25">
      <c r="A300" s="36" t="s">
        <v>15</v>
      </c>
      <c r="B300" s="26">
        <v>0</v>
      </c>
      <c r="C300" s="26">
        <v>0</v>
      </c>
      <c r="D300" s="26">
        <v>0</v>
      </c>
      <c r="E300" s="26">
        <v>0</v>
      </c>
      <c r="F300" s="26">
        <v>0</v>
      </c>
      <c r="G300" s="26">
        <v>0</v>
      </c>
      <c r="H300" s="26">
        <v>0</v>
      </c>
      <c r="I300" s="26">
        <v>0</v>
      </c>
      <c r="J300" s="26">
        <v>0</v>
      </c>
      <c r="K300" s="26">
        <v>0</v>
      </c>
      <c r="L300" s="47">
        <v>0</v>
      </c>
      <c r="M300" s="26">
        <v>0</v>
      </c>
      <c r="N300" s="26">
        <v>0</v>
      </c>
      <c r="O300" s="47">
        <v>0</v>
      </c>
      <c r="P300" s="26">
        <v>0</v>
      </c>
      <c r="Q300" s="26">
        <v>0</v>
      </c>
      <c r="R300" s="26">
        <v>0</v>
      </c>
      <c r="S300" s="26">
        <v>0</v>
      </c>
      <c r="T300" s="26">
        <v>0</v>
      </c>
      <c r="U300" s="26">
        <v>0</v>
      </c>
      <c r="V300" s="47">
        <v>0</v>
      </c>
      <c r="W300" s="26">
        <v>0</v>
      </c>
      <c r="X300" s="26">
        <v>0</v>
      </c>
      <c r="Y300" s="26">
        <v>0</v>
      </c>
      <c r="Z300" s="26">
        <v>0</v>
      </c>
      <c r="AA300" s="26">
        <v>0</v>
      </c>
      <c r="AB300" s="26">
        <v>0</v>
      </c>
      <c r="AC300" s="26">
        <v>0</v>
      </c>
      <c r="AD300" s="26">
        <v>0</v>
      </c>
      <c r="AE300" s="26">
        <v>0</v>
      </c>
      <c r="AF300" s="26">
        <v>0</v>
      </c>
      <c r="AG300" s="26">
        <v>0</v>
      </c>
      <c r="AH300" s="47">
        <f t="shared" si="36"/>
        <v>0</v>
      </c>
      <c r="AI300" s="14">
        <v>33.619999999999997</v>
      </c>
      <c r="AJ300" s="14">
        <f t="shared" si="35"/>
        <v>0</v>
      </c>
      <c r="AK300" s="15"/>
    </row>
    <row r="301" spans="1:37" ht="15.75" x14ac:dyDescent="0.25">
      <c r="A301" s="36" t="s">
        <v>16</v>
      </c>
      <c r="B301" s="26">
        <v>0</v>
      </c>
      <c r="C301" s="26">
        <v>0</v>
      </c>
      <c r="D301" s="26">
        <v>0</v>
      </c>
      <c r="E301" s="26">
        <v>0</v>
      </c>
      <c r="F301" s="26">
        <v>0</v>
      </c>
      <c r="G301" s="26">
        <v>0</v>
      </c>
      <c r="H301" s="26">
        <v>0</v>
      </c>
      <c r="I301" s="26">
        <v>0</v>
      </c>
      <c r="J301" s="26">
        <v>0</v>
      </c>
      <c r="K301" s="26">
        <v>0</v>
      </c>
      <c r="L301" s="47">
        <v>0</v>
      </c>
      <c r="M301" s="26">
        <v>0</v>
      </c>
      <c r="N301" s="26">
        <v>0</v>
      </c>
      <c r="O301" s="47">
        <v>0</v>
      </c>
      <c r="P301" s="26">
        <v>0</v>
      </c>
      <c r="Q301" s="26">
        <v>0</v>
      </c>
      <c r="R301" s="26">
        <v>0</v>
      </c>
      <c r="S301" s="26">
        <v>0</v>
      </c>
      <c r="T301" s="26">
        <v>0</v>
      </c>
      <c r="U301" s="26">
        <v>0</v>
      </c>
      <c r="V301" s="47">
        <v>0</v>
      </c>
      <c r="W301" s="26">
        <v>0</v>
      </c>
      <c r="X301" s="26">
        <v>0</v>
      </c>
      <c r="Y301" s="26">
        <v>0</v>
      </c>
      <c r="Z301" s="26">
        <v>0</v>
      </c>
      <c r="AA301" s="26">
        <v>0</v>
      </c>
      <c r="AB301" s="26">
        <v>0</v>
      </c>
      <c r="AC301" s="26">
        <v>0</v>
      </c>
      <c r="AD301" s="26">
        <v>0</v>
      </c>
      <c r="AE301" s="26">
        <v>0</v>
      </c>
      <c r="AF301" s="26">
        <v>0</v>
      </c>
      <c r="AG301" s="26">
        <v>0</v>
      </c>
      <c r="AH301" s="47">
        <f t="shared" si="36"/>
        <v>0</v>
      </c>
      <c r="AI301" s="23">
        <v>33.619999999999997</v>
      </c>
      <c r="AJ301" s="14">
        <f t="shared" si="35"/>
        <v>0</v>
      </c>
      <c r="AK301" s="15"/>
    </row>
    <row r="302" spans="1:37" ht="15.75" x14ac:dyDescent="0.25">
      <c r="A302" s="36" t="s">
        <v>1</v>
      </c>
      <c r="B302" s="26">
        <v>0</v>
      </c>
      <c r="C302" s="26">
        <v>0</v>
      </c>
      <c r="D302" s="26">
        <v>0</v>
      </c>
      <c r="E302" s="26">
        <v>0</v>
      </c>
      <c r="F302" s="26">
        <v>0</v>
      </c>
      <c r="G302" s="26">
        <v>0</v>
      </c>
      <c r="H302" s="26">
        <v>0</v>
      </c>
      <c r="I302" s="26">
        <v>0</v>
      </c>
      <c r="J302" s="26">
        <v>0</v>
      </c>
      <c r="K302" s="26">
        <v>0</v>
      </c>
      <c r="L302" s="47">
        <v>0</v>
      </c>
      <c r="M302" s="26">
        <v>0</v>
      </c>
      <c r="N302" s="26">
        <v>0</v>
      </c>
      <c r="O302" s="47">
        <v>0</v>
      </c>
      <c r="P302" s="26">
        <v>0</v>
      </c>
      <c r="Q302" s="26">
        <v>0</v>
      </c>
      <c r="R302" s="26">
        <v>0</v>
      </c>
      <c r="S302" s="26">
        <v>0</v>
      </c>
      <c r="T302" s="26">
        <v>0</v>
      </c>
      <c r="U302" s="26">
        <v>0</v>
      </c>
      <c r="V302" s="47">
        <v>0</v>
      </c>
      <c r="W302" s="26">
        <v>0</v>
      </c>
      <c r="X302" s="26">
        <v>0</v>
      </c>
      <c r="Y302" s="26">
        <v>0</v>
      </c>
      <c r="Z302" s="26">
        <v>0</v>
      </c>
      <c r="AA302" s="26">
        <v>0</v>
      </c>
      <c r="AB302" s="26">
        <v>0</v>
      </c>
      <c r="AC302" s="26">
        <v>0</v>
      </c>
      <c r="AD302" s="26">
        <v>0</v>
      </c>
      <c r="AE302" s="26">
        <v>0</v>
      </c>
      <c r="AF302" s="26">
        <v>0</v>
      </c>
      <c r="AG302" s="26">
        <v>0</v>
      </c>
      <c r="AH302" s="47">
        <f t="shared" si="36"/>
        <v>0</v>
      </c>
      <c r="AI302" s="14">
        <v>33.619999999999997</v>
      </c>
      <c r="AJ302" s="14">
        <f t="shared" si="35"/>
        <v>0</v>
      </c>
      <c r="AK302" s="15"/>
    </row>
    <row r="303" spans="1:37" ht="15.75" x14ac:dyDescent="0.25">
      <c r="A303" s="36" t="s">
        <v>17</v>
      </c>
      <c r="B303" s="26">
        <v>0</v>
      </c>
      <c r="C303" s="26">
        <v>0</v>
      </c>
      <c r="D303" s="26">
        <v>0</v>
      </c>
      <c r="E303" s="26">
        <v>0</v>
      </c>
      <c r="F303" s="26">
        <v>0</v>
      </c>
      <c r="G303" s="26">
        <v>0</v>
      </c>
      <c r="H303" s="26">
        <v>0</v>
      </c>
      <c r="I303" s="26">
        <v>0</v>
      </c>
      <c r="J303" s="26">
        <v>0</v>
      </c>
      <c r="K303" s="26">
        <v>0</v>
      </c>
      <c r="L303" s="47">
        <v>0</v>
      </c>
      <c r="M303" s="26">
        <v>0</v>
      </c>
      <c r="N303" s="26">
        <v>0</v>
      </c>
      <c r="O303" s="47">
        <v>0</v>
      </c>
      <c r="P303" s="26">
        <v>0</v>
      </c>
      <c r="Q303" s="26">
        <v>0</v>
      </c>
      <c r="R303" s="26">
        <v>0</v>
      </c>
      <c r="S303" s="26">
        <v>0</v>
      </c>
      <c r="T303" s="26">
        <v>0</v>
      </c>
      <c r="U303" s="26">
        <v>0</v>
      </c>
      <c r="V303" s="47">
        <v>0</v>
      </c>
      <c r="W303" s="26">
        <v>0</v>
      </c>
      <c r="X303" s="26">
        <v>0</v>
      </c>
      <c r="Y303" s="26">
        <v>0</v>
      </c>
      <c r="Z303" s="26">
        <v>0</v>
      </c>
      <c r="AA303" s="26">
        <v>0</v>
      </c>
      <c r="AB303" s="26">
        <v>0</v>
      </c>
      <c r="AC303" s="26">
        <v>0</v>
      </c>
      <c r="AD303" s="26">
        <v>0</v>
      </c>
      <c r="AE303" s="26">
        <v>0</v>
      </c>
      <c r="AF303" s="26">
        <v>0</v>
      </c>
      <c r="AG303" s="26">
        <v>0</v>
      </c>
      <c r="AH303" s="47">
        <f t="shared" si="36"/>
        <v>0</v>
      </c>
      <c r="AI303" s="14">
        <v>33.619999999999997</v>
      </c>
      <c r="AJ303" s="14">
        <f t="shared" si="35"/>
        <v>0</v>
      </c>
      <c r="AK303" s="15"/>
    </row>
    <row r="304" spans="1:37" ht="15.75" x14ac:dyDescent="0.25">
      <c r="A304" s="36" t="s">
        <v>7</v>
      </c>
      <c r="B304" s="26">
        <v>0</v>
      </c>
      <c r="C304" s="26">
        <v>0</v>
      </c>
      <c r="D304" s="26">
        <v>0</v>
      </c>
      <c r="E304" s="26">
        <v>0</v>
      </c>
      <c r="F304" s="26">
        <v>0</v>
      </c>
      <c r="G304" s="26">
        <v>0</v>
      </c>
      <c r="H304" s="26">
        <v>0</v>
      </c>
      <c r="I304" s="26">
        <v>0</v>
      </c>
      <c r="J304" s="26">
        <v>0</v>
      </c>
      <c r="K304" s="26">
        <v>0</v>
      </c>
      <c r="L304" s="47">
        <v>0</v>
      </c>
      <c r="M304" s="26">
        <v>0</v>
      </c>
      <c r="N304" s="26">
        <v>0</v>
      </c>
      <c r="O304" s="47">
        <v>0</v>
      </c>
      <c r="P304" s="26">
        <v>0</v>
      </c>
      <c r="Q304" s="26">
        <v>0</v>
      </c>
      <c r="R304" s="26">
        <v>0</v>
      </c>
      <c r="S304" s="26">
        <v>0</v>
      </c>
      <c r="T304" s="26">
        <v>0</v>
      </c>
      <c r="U304" s="26">
        <v>0</v>
      </c>
      <c r="V304" s="47">
        <v>0</v>
      </c>
      <c r="W304" s="26">
        <v>0</v>
      </c>
      <c r="X304" s="26">
        <v>0</v>
      </c>
      <c r="Y304" s="26">
        <v>0</v>
      </c>
      <c r="Z304" s="26">
        <v>0</v>
      </c>
      <c r="AA304" s="26">
        <v>0</v>
      </c>
      <c r="AB304" s="26">
        <v>0</v>
      </c>
      <c r="AC304" s="26">
        <v>0</v>
      </c>
      <c r="AD304" s="26">
        <v>0</v>
      </c>
      <c r="AE304" s="26">
        <v>0</v>
      </c>
      <c r="AF304" s="26">
        <v>0</v>
      </c>
      <c r="AG304" s="26">
        <v>0</v>
      </c>
      <c r="AH304" s="47">
        <f t="shared" si="36"/>
        <v>0</v>
      </c>
      <c r="AI304" s="14">
        <v>33.619999999999997</v>
      </c>
      <c r="AJ304" s="14">
        <f t="shared" si="35"/>
        <v>0</v>
      </c>
      <c r="AK304" s="15"/>
    </row>
    <row r="305" spans="1:38" ht="15.75" x14ac:dyDescent="0.25">
      <c r="A305" s="36" t="s">
        <v>18</v>
      </c>
      <c r="B305" s="26">
        <v>0</v>
      </c>
      <c r="C305" s="26">
        <v>0</v>
      </c>
      <c r="D305" s="26">
        <v>0</v>
      </c>
      <c r="E305" s="26">
        <v>0</v>
      </c>
      <c r="F305" s="26">
        <v>0</v>
      </c>
      <c r="G305" s="26">
        <v>0</v>
      </c>
      <c r="H305" s="26">
        <v>0</v>
      </c>
      <c r="I305" s="26">
        <v>0</v>
      </c>
      <c r="J305" s="26">
        <v>0</v>
      </c>
      <c r="K305" s="26">
        <v>0</v>
      </c>
      <c r="L305" s="47">
        <v>0</v>
      </c>
      <c r="M305" s="26">
        <v>0</v>
      </c>
      <c r="N305" s="26">
        <v>0</v>
      </c>
      <c r="O305" s="47">
        <v>0</v>
      </c>
      <c r="P305" s="26">
        <v>0</v>
      </c>
      <c r="Q305" s="26">
        <v>0</v>
      </c>
      <c r="R305" s="26">
        <v>0</v>
      </c>
      <c r="S305" s="26">
        <v>0</v>
      </c>
      <c r="T305" s="26">
        <v>0</v>
      </c>
      <c r="U305" s="26">
        <v>0</v>
      </c>
      <c r="V305" s="47">
        <v>0</v>
      </c>
      <c r="W305" s="26">
        <v>0</v>
      </c>
      <c r="X305" s="26">
        <v>0</v>
      </c>
      <c r="Y305" s="26">
        <v>0</v>
      </c>
      <c r="Z305" s="26">
        <v>0</v>
      </c>
      <c r="AA305" s="26">
        <v>0</v>
      </c>
      <c r="AB305" s="26">
        <v>0</v>
      </c>
      <c r="AC305" s="26">
        <v>0</v>
      </c>
      <c r="AD305" s="26">
        <v>0</v>
      </c>
      <c r="AE305" s="26">
        <v>0</v>
      </c>
      <c r="AF305" s="26">
        <v>0</v>
      </c>
      <c r="AG305" s="26">
        <v>0</v>
      </c>
      <c r="AH305" s="47">
        <f t="shared" si="36"/>
        <v>0</v>
      </c>
      <c r="AI305" s="14">
        <v>33.619999999999997</v>
      </c>
      <c r="AJ305" s="14">
        <f t="shared" si="35"/>
        <v>0</v>
      </c>
      <c r="AK305" s="15"/>
    </row>
    <row r="306" spans="1:38" ht="15.75" x14ac:dyDescent="0.25">
      <c r="A306" s="36" t="s">
        <v>38</v>
      </c>
      <c r="B306" s="26">
        <v>0</v>
      </c>
      <c r="C306" s="26">
        <v>0</v>
      </c>
      <c r="D306" s="26">
        <v>0</v>
      </c>
      <c r="E306" s="26">
        <v>0</v>
      </c>
      <c r="F306" s="26">
        <v>0</v>
      </c>
      <c r="G306" s="26">
        <v>0</v>
      </c>
      <c r="H306" s="26">
        <v>0</v>
      </c>
      <c r="I306" s="26">
        <v>0</v>
      </c>
      <c r="J306" s="26">
        <v>0</v>
      </c>
      <c r="K306" s="26">
        <v>0</v>
      </c>
      <c r="L306" s="47">
        <v>0</v>
      </c>
      <c r="M306" s="26">
        <v>0</v>
      </c>
      <c r="N306" s="26">
        <v>0</v>
      </c>
      <c r="O306" s="47">
        <v>0</v>
      </c>
      <c r="P306" s="26">
        <v>0</v>
      </c>
      <c r="Q306" s="26">
        <v>0</v>
      </c>
      <c r="R306" s="26">
        <v>0</v>
      </c>
      <c r="S306" s="26">
        <v>0</v>
      </c>
      <c r="T306" s="26">
        <v>0</v>
      </c>
      <c r="U306" s="26">
        <v>0</v>
      </c>
      <c r="V306" s="47">
        <v>0</v>
      </c>
      <c r="W306" s="26">
        <v>0</v>
      </c>
      <c r="X306" s="26">
        <v>0</v>
      </c>
      <c r="Y306" s="26">
        <v>0</v>
      </c>
      <c r="Z306" s="26">
        <v>0</v>
      </c>
      <c r="AA306" s="26">
        <v>0</v>
      </c>
      <c r="AB306" s="26">
        <v>0</v>
      </c>
      <c r="AC306" s="26">
        <v>0</v>
      </c>
      <c r="AD306" s="26">
        <v>0</v>
      </c>
      <c r="AE306" s="26">
        <v>0</v>
      </c>
      <c r="AF306" s="26">
        <v>0</v>
      </c>
      <c r="AG306" s="26">
        <v>0</v>
      </c>
      <c r="AH306" s="47">
        <f t="shared" si="36"/>
        <v>0</v>
      </c>
      <c r="AI306" s="14">
        <v>33.619999999999997</v>
      </c>
      <c r="AJ306" s="14">
        <f t="shared" si="35"/>
        <v>0</v>
      </c>
      <c r="AK306" s="15"/>
    </row>
    <row r="307" spans="1:38" ht="15.75" x14ac:dyDescent="0.25">
      <c r="A307" s="36" t="s">
        <v>39</v>
      </c>
      <c r="B307" s="26">
        <v>0</v>
      </c>
      <c r="C307" s="26">
        <v>0</v>
      </c>
      <c r="D307" s="26">
        <v>0</v>
      </c>
      <c r="E307" s="26">
        <v>0</v>
      </c>
      <c r="F307" s="26">
        <v>0</v>
      </c>
      <c r="G307" s="26">
        <v>0</v>
      </c>
      <c r="H307" s="26">
        <v>0</v>
      </c>
      <c r="I307" s="26">
        <v>0</v>
      </c>
      <c r="J307" s="26">
        <v>0</v>
      </c>
      <c r="K307" s="26">
        <v>0</v>
      </c>
      <c r="L307" s="47">
        <v>0</v>
      </c>
      <c r="M307" s="26">
        <v>0</v>
      </c>
      <c r="N307" s="26">
        <v>0</v>
      </c>
      <c r="O307" s="47">
        <v>0</v>
      </c>
      <c r="P307" s="26">
        <v>0</v>
      </c>
      <c r="Q307" s="26">
        <v>0</v>
      </c>
      <c r="R307" s="26">
        <v>0</v>
      </c>
      <c r="S307" s="26">
        <v>0</v>
      </c>
      <c r="T307" s="26">
        <v>0</v>
      </c>
      <c r="U307" s="26">
        <v>0</v>
      </c>
      <c r="V307" s="47">
        <v>0</v>
      </c>
      <c r="W307" s="26">
        <v>0</v>
      </c>
      <c r="X307" s="26">
        <v>0</v>
      </c>
      <c r="Y307" s="26">
        <v>0</v>
      </c>
      <c r="Z307" s="26">
        <v>0</v>
      </c>
      <c r="AA307" s="26">
        <v>0</v>
      </c>
      <c r="AB307" s="26">
        <v>0</v>
      </c>
      <c r="AC307" s="26">
        <v>0</v>
      </c>
      <c r="AD307" s="26">
        <v>0</v>
      </c>
      <c r="AE307" s="26">
        <v>0</v>
      </c>
      <c r="AF307" s="26">
        <v>0</v>
      </c>
      <c r="AG307" s="26">
        <v>0</v>
      </c>
      <c r="AH307" s="47">
        <f t="shared" si="36"/>
        <v>0</v>
      </c>
      <c r="AI307" s="14">
        <v>33.619999999999997</v>
      </c>
      <c r="AJ307" s="14">
        <f t="shared" si="35"/>
        <v>0</v>
      </c>
      <c r="AK307" s="15"/>
    </row>
    <row r="308" spans="1:38" ht="15.75" x14ac:dyDescent="0.25">
      <c r="A308" s="36" t="s">
        <v>19</v>
      </c>
      <c r="B308" s="26">
        <v>0</v>
      </c>
      <c r="C308" s="26">
        <v>0</v>
      </c>
      <c r="D308" s="26">
        <v>0</v>
      </c>
      <c r="E308" s="26">
        <v>0</v>
      </c>
      <c r="F308" s="26">
        <v>0</v>
      </c>
      <c r="G308" s="26">
        <v>0</v>
      </c>
      <c r="H308" s="26">
        <v>0</v>
      </c>
      <c r="I308" s="26">
        <v>0</v>
      </c>
      <c r="J308" s="26">
        <v>0</v>
      </c>
      <c r="K308" s="26">
        <v>0</v>
      </c>
      <c r="L308" s="47">
        <v>0</v>
      </c>
      <c r="M308" s="26">
        <v>0</v>
      </c>
      <c r="N308" s="26">
        <v>0</v>
      </c>
      <c r="O308" s="47">
        <v>0</v>
      </c>
      <c r="P308" s="26">
        <v>0</v>
      </c>
      <c r="Q308" s="26">
        <v>0</v>
      </c>
      <c r="R308" s="26">
        <v>0</v>
      </c>
      <c r="S308" s="26">
        <v>0</v>
      </c>
      <c r="T308" s="26">
        <v>0</v>
      </c>
      <c r="U308" s="26">
        <v>0</v>
      </c>
      <c r="V308" s="47">
        <v>0</v>
      </c>
      <c r="W308" s="26">
        <v>0</v>
      </c>
      <c r="X308" s="26">
        <v>0</v>
      </c>
      <c r="Y308" s="26">
        <v>0</v>
      </c>
      <c r="Z308" s="26">
        <v>0</v>
      </c>
      <c r="AA308" s="26">
        <v>0</v>
      </c>
      <c r="AB308" s="26">
        <v>0</v>
      </c>
      <c r="AC308" s="26">
        <v>0</v>
      </c>
      <c r="AD308" s="26">
        <v>0</v>
      </c>
      <c r="AE308" s="26">
        <v>0</v>
      </c>
      <c r="AF308" s="26">
        <v>0</v>
      </c>
      <c r="AG308" s="26">
        <v>0</v>
      </c>
      <c r="AH308" s="47">
        <f t="shared" si="36"/>
        <v>0</v>
      </c>
      <c r="AI308" s="14">
        <v>33.619999999999997</v>
      </c>
      <c r="AJ308" s="14">
        <f t="shared" si="35"/>
        <v>0</v>
      </c>
      <c r="AK308" s="15"/>
      <c r="AL308" s="3" t="s">
        <v>55</v>
      </c>
    </row>
    <row r="309" spans="1:38" ht="15.75" x14ac:dyDescent="0.25">
      <c r="A309" s="36" t="s">
        <v>21</v>
      </c>
      <c r="B309" s="26">
        <v>0</v>
      </c>
      <c r="C309" s="26">
        <v>0</v>
      </c>
      <c r="D309" s="26">
        <v>0</v>
      </c>
      <c r="E309" s="26">
        <v>0</v>
      </c>
      <c r="F309" s="26">
        <v>0</v>
      </c>
      <c r="G309" s="26">
        <v>0</v>
      </c>
      <c r="H309" s="26">
        <v>0</v>
      </c>
      <c r="I309" s="26">
        <v>0</v>
      </c>
      <c r="J309" s="26">
        <v>0</v>
      </c>
      <c r="K309" s="26">
        <v>0</v>
      </c>
      <c r="L309" s="47">
        <v>0</v>
      </c>
      <c r="M309" s="26">
        <v>0</v>
      </c>
      <c r="N309" s="26">
        <v>0</v>
      </c>
      <c r="O309" s="47">
        <v>0</v>
      </c>
      <c r="P309" s="26">
        <v>0</v>
      </c>
      <c r="Q309" s="26">
        <v>0</v>
      </c>
      <c r="R309" s="26">
        <v>0</v>
      </c>
      <c r="S309" s="26">
        <v>0</v>
      </c>
      <c r="T309" s="26">
        <v>0</v>
      </c>
      <c r="U309" s="26">
        <v>0</v>
      </c>
      <c r="V309" s="47">
        <v>0</v>
      </c>
      <c r="W309" s="26">
        <v>0</v>
      </c>
      <c r="X309" s="26">
        <v>0</v>
      </c>
      <c r="Y309" s="26">
        <v>0</v>
      </c>
      <c r="Z309" s="26">
        <v>0</v>
      </c>
      <c r="AA309" s="26">
        <v>0</v>
      </c>
      <c r="AB309" s="26">
        <v>0</v>
      </c>
      <c r="AC309" s="26">
        <v>0</v>
      </c>
      <c r="AD309" s="26">
        <v>0</v>
      </c>
      <c r="AE309" s="26">
        <v>0</v>
      </c>
      <c r="AF309" s="26">
        <v>0</v>
      </c>
      <c r="AG309" s="26">
        <v>0</v>
      </c>
      <c r="AH309" s="47">
        <f t="shared" si="36"/>
        <v>0</v>
      </c>
      <c r="AI309" s="14">
        <v>33.619999999999997</v>
      </c>
      <c r="AJ309" s="14">
        <f t="shared" si="35"/>
        <v>0</v>
      </c>
      <c r="AK309" s="15"/>
    </row>
    <row r="310" spans="1:38" ht="15.75" x14ac:dyDescent="0.25">
      <c r="A310" s="36" t="s">
        <v>41</v>
      </c>
      <c r="B310" s="26">
        <v>0</v>
      </c>
      <c r="C310" s="26">
        <v>0</v>
      </c>
      <c r="D310" s="26">
        <v>0</v>
      </c>
      <c r="E310" s="26">
        <v>0</v>
      </c>
      <c r="F310" s="26">
        <v>0</v>
      </c>
      <c r="G310" s="26">
        <v>0</v>
      </c>
      <c r="H310" s="26">
        <v>0</v>
      </c>
      <c r="I310" s="26">
        <v>0</v>
      </c>
      <c r="J310" s="26">
        <v>0</v>
      </c>
      <c r="K310" s="26">
        <v>0</v>
      </c>
      <c r="L310" s="47">
        <v>0</v>
      </c>
      <c r="M310" s="26">
        <v>0</v>
      </c>
      <c r="N310" s="26">
        <v>0</v>
      </c>
      <c r="O310" s="47">
        <v>0</v>
      </c>
      <c r="P310" s="26">
        <v>0</v>
      </c>
      <c r="Q310" s="26">
        <v>0</v>
      </c>
      <c r="R310" s="26">
        <v>0</v>
      </c>
      <c r="S310" s="26">
        <v>0</v>
      </c>
      <c r="T310" s="26">
        <v>0</v>
      </c>
      <c r="U310" s="26">
        <v>0</v>
      </c>
      <c r="V310" s="47">
        <v>0</v>
      </c>
      <c r="W310" s="26">
        <v>0</v>
      </c>
      <c r="X310" s="26">
        <v>0</v>
      </c>
      <c r="Y310" s="26">
        <v>0</v>
      </c>
      <c r="Z310" s="26">
        <v>0</v>
      </c>
      <c r="AA310" s="26">
        <v>0</v>
      </c>
      <c r="AB310" s="26">
        <v>0</v>
      </c>
      <c r="AC310" s="26">
        <v>0</v>
      </c>
      <c r="AD310" s="26">
        <v>0</v>
      </c>
      <c r="AE310" s="26">
        <v>0</v>
      </c>
      <c r="AF310" s="26">
        <v>0</v>
      </c>
      <c r="AG310" s="26">
        <v>0</v>
      </c>
      <c r="AH310" s="47">
        <v>0</v>
      </c>
      <c r="AI310" s="14">
        <v>33.619999999999997</v>
      </c>
      <c r="AJ310" s="14">
        <f t="shared" si="35"/>
        <v>0</v>
      </c>
      <c r="AK310" s="15"/>
    </row>
    <row r="311" spans="1:38" ht="15.75" x14ac:dyDescent="0.25">
      <c r="A311" s="36" t="s">
        <v>20</v>
      </c>
      <c r="B311" s="26">
        <v>0</v>
      </c>
      <c r="C311" s="26">
        <v>0</v>
      </c>
      <c r="D311" s="26">
        <v>0</v>
      </c>
      <c r="E311" s="26">
        <v>0</v>
      </c>
      <c r="F311" s="26">
        <v>0</v>
      </c>
      <c r="G311" s="26">
        <v>0</v>
      </c>
      <c r="H311" s="26">
        <v>0</v>
      </c>
      <c r="I311" s="26">
        <v>0</v>
      </c>
      <c r="J311" s="26">
        <v>0</v>
      </c>
      <c r="K311" s="26">
        <v>0</v>
      </c>
      <c r="L311" s="47">
        <v>0</v>
      </c>
      <c r="M311" s="26">
        <v>0</v>
      </c>
      <c r="N311" s="26">
        <v>0</v>
      </c>
      <c r="O311" s="47">
        <v>0</v>
      </c>
      <c r="P311" s="26">
        <v>0</v>
      </c>
      <c r="Q311" s="26">
        <v>0</v>
      </c>
      <c r="R311" s="26">
        <v>0</v>
      </c>
      <c r="S311" s="26">
        <v>0</v>
      </c>
      <c r="T311" s="26">
        <v>0</v>
      </c>
      <c r="U311" s="26">
        <v>0</v>
      </c>
      <c r="V311" s="47">
        <v>0</v>
      </c>
      <c r="W311" s="26">
        <v>0</v>
      </c>
      <c r="X311" s="26">
        <v>0</v>
      </c>
      <c r="Y311" s="26">
        <v>0</v>
      </c>
      <c r="Z311" s="26">
        <v>0</v>
      </c>
      <c r="AA311" s="26">
        <v>0</v>
      </c>
      <c r="AB311" s="26">
        <v>0</v>
      </c>
      <c r="AC311" s="26">
        <v>0</v>
      </c>
      <c r="AD311" s="26">
        <v>0</v>
      </c>
      <c r="AE311" s="26">
        <v>0</v>
      </c>
      <c r="AF311" s="26">
        <v>0</v>
      </c>
      <c r="AG311" s="26">
        <v>0</v>
      </c>
      <c r="AH311" s="47">
        <f>SUM(B311:AG311)</f>
        <v>0</v>
      </c>
      <c r="AI311" s="14">
        <v>33.619999999999997</v>
      </c>
      <c r="AJ311" s="14">
        <f t="shared" si="35"/>
        <v>0</v>
      </c>
      <c r="AK311" s="15"/>
    </row>
    <row r="312" spans="1:38" ht="15.75" x14ac:dyDescent="0.25">
      <c r="A312" s="36" t="s">
        <v>22</v>
      </c>
      <c r="B312" s="26">
        <v>0</v>
      </c>
      <c r="C312" s="26">
        <v>0</v>
      </c>
      <c r="D312" s="26">
        <v>0</v>
      </c>
      <c r="E312" s="26">
        <v>0</v>
      </c>
      <c r="F312" s="26">
        <v>0</v>
      </c>
      <c r="G312" s="26">
        <v>0</v>
      </c>
      <c r="H312" s="26">
        <v>0</v>
      </c>
      <c r="I312" s="26">
        <v>0</v>
      </c>
      <c r="J312" s="26">
        <v>0</v>
      </c>
      <c r="K312" s="26">
        <v>0</v>
      </c>
      <c r="L312" s="47">
        <v>0</v>
      </c>
      <c r="M312" s="26">
        <v>0</v>
      </c>
      <c r="N312" s="26">
        <v>0</v>
      </c>
      <c r="O312" s="47">
        <v>0</v>
      </c>
      <c r="P312" s="26">
        <v>0</v>
      </c>
      <c r="Q312" s="26">
        <v>0</v>
      </c>
      <c r="R312" s="26">
        <v>0</v>
      </c>
      <c r="S312" s="26">
        <v>0</v>
      </c>
      <c r="T312" s="26">
        <v>0</v>
      </c>
      <c r="U312" s="26">
        <v>0</v>
      </c>
      <c r="V312" s="47">
        <v>0</v>
      </c>
      <c r="W312" s="26">
        <v>0</v>
      </c>
      <c r="X312" s="26">
        <v>0</v>
      </c>
      <c r="Y312" s="26">
        <v>0</v>
      </c>
      <c r="Z312" s="26">
        <v>0</v>
      </c>
      <c r="AA312" s="26">
        <v>0</v>
      </c>
      <c r="AB312" s="26">
        <v>0</v>
      </c>
      <c r="AC312" s="26">
        <v>0</v>
      </c>
      <c r="AD312" s="26">
        <v>0</v>
      </c>
      <c r="AE312" s="26">
        <v>0</v>
      </c>
      <c r="AF312" s="26">
        <v>0</v>
      </c>
      <c r="AG312" s="26">
        <v>0</v>
      </c>
      <c r="AH312" s="47">
        <v>0</v>
      </c>
      <c r="AI312" s="14">
        <v>33.619999999999997</v>
      </c>
      <c r="AJ312" s="14">
        <f t="shared" si="35"/>
        <v>0</v>
      </c>
      <c r="AK312" s="15"/>
    </row>
    <row r="313" spans="1:38" ht="15.75" x14ac:dyDescent="0.25">
      <c r="A313" s="36" t="s">
        <v>23</v>
      </c>
      <c r="B313" s="26">
        <v>0</v>
      </c>
      <c r="C313" s="26">
        <v>0</v>
      </c>
      <c r="D313" s="26">
        <v>0</v>
      </c>
      <c r="E313" s="26">
        <v>0</v>
      </c>
      <c r="F313" s="26">
        <v>0</v>
      </c>
      <c r="G313" s="26">
        <v>0</v>
      </c>
      <c r="H313" s="26">
        <v>0</v>
      </c>
      <c r="I313" s="26">
        <v>0</v>
      </c>
      <c r="J313" s="26">
        <v>0</v>
      </c>
      <c r="K313" s="26">
        <v>0</v>
      </c>
      <c r="L313" s="47">
        <v>0</v>
      </c>
      <c r="M313" s="26">
        <v>0</v>
      </c>
      <c r="N313" s="26">
        <v>0</v>
      </c>
      <c r="O313" s="47">
        <v>0</v>
      </c>
      <c r="P313" s="26">
        <v>0</v>
      </c>
      <c r="Q313" s="26">
        <v>0</v>
      </c>
      <c r="R313" s="26">
        <v>0</v>
      </c>
      <c r="S313" s="26">
        <v>0</v>
      </c>
      <c r="T313" s="26">
        <v>0</v>
      </c>
      <c r="U313" s="26">
        <v>0</v>
      </c>
      <c r="V313" s="47">
        <v>0</v>
      </c>
      <c r="W313" s="26">
        <v>0</v>
      </c>
      <c r="X313" s="26">
        <v>0</v>
      </c>
      <c r="Y313" s="26">
        <v>0</v>
      </c>
      <c r="Z313" s="26">
        <v>0</v>
      </c>
      <c r="AA313" s="26">
        <v>0</v>
      </c>
      <c r="AB313" s="26">
        <v>0</v>
      </c>
      <c r="AC313" s="26">
        <v>0</v>
      </c>
      <c r="AD313" s="26">
        <v>0</v>
      </c>
      <c r="AE313" s="26">
        <v>0</v>
      </c>
      <c r="AF313" s="26">
        <v>0</v>
      </c>
      <c r="AG313" s="26">
        <v>0</v>
      </c>
      <c r="AH313" s="47">
        <f>SUM(B313:AG313)</f>
        <v>0</v>
      </c>
      <c r="AI313" s="14">
        <v>33.619999999999997</v>
      </c>
      <c r="AJ313" s="14">
        <f t="shared" si="35"/>
        <v>0</v>
      </c>
      <c r="AK313" s="15"/>
    </row>
    <row r="314" spans="1:38" ht="15.75" x14ac:dyDescent="0.25">
      <c r="A314" s="22"/>
      <c r="B314" s="18">
        <f>SUM(B291:B313)</f>
        <v>0</v>
      </c>
      <c r="C314" s="18">
        <f t="shared" ref="C314:AG314" si="37">SUM(C291:C313)</f>
        <v>0</v>
      </c>
      <c r="D314" s="18">
        <f t="shared" si="37"/>
        <v>0</v>
      </c>
      <c r="E314" s="18">
        <f t="shared" si="37"/>
        <v>0</v>
      </c>
      <c r="F314" s="18">
        <f t="shared" si="37"/>
        <v>0</v>
      </c>
      <c r="G314" s="18">
        <f t="shared" si="37"/>
        <v>0</v>
      </c>
      <c r="H314" s="18">
        <f t="shared" si="37"/>
        <v>0</v>
      </c>
      <c r="I314" s="18">
        <f t="shared" si="37"/>
        <v>0</v>
      </c>
      <c r="J314" s="18">
        <f t="shared" si="37"/>
        <v>0</v>
      </c>
      <c r="K314" s="18">
        <f t="shared" si="37"/>
        <v>0</v>
      </c>
      <c r="L314" s="18">
        <f t="shared" si="37"/>
        <v>0</v>
      </c>
      <c r="M314" s="18">
        <f t="shared" si="37"/>
        <v>0</v>
      </c>
      <c r="N314" s="18">
        <f t="shared" si="37"/>
        <v>0</v>
      </c>
      <c r="O314" s="18">
        <f t="shared" si="37"/>
        <v>0</v>
      </c>
      <c r="P314" s="18">
        <f t="shared" si="37"/>
        <v>0</v>
      </c>
      <c r="Q314" s="18">
        <f t="shared" si="37"/>
        <v>0</v>
      </c>
      <c r="R314" s="18">
        <f t="shared" si="37"/>
        <v>0</v>
      </c>
      <c r="S314" s="18">
        <f t="shared" si="37"/>
        <v>0</v>
      </c>
      <c r="T314" s="18">
        <v>0</v>
      </c>
      <c r="U314" s="18">
        <f t="shared" si="37"/>
        <v>0</v>
      </c>
      <c r="V314" s="18">
        <v>0</v>
      </c>
      <c r="W314" s="18">
        <f t="shared" si="37"/>
        <v>0</v>
      </c>
      <c r="X314" s="18">
        <f t="shared" si="37"/>
        <v>0</v>
      </c>
      <c r="Y314" s="18">
        <f t="shared" si="37"/>
        <v>0</v>
      </c>
      <c r="Z314" s="18">
        <f t="shared" si="37"/>
        <v>0</v>
      </c>
      <c r="AA314" s="18">
        <f t="shared" si="37"/>
        <v>0</v>
      </c>
      <c r="AB314" s="18">
        <f t="shared" si="37"/>
        <v>0</v>
      </c>
      <c r="AC314" s="18">
        <f t="shared" si="37"/>
        <v>0</v>
      </c>
      <c r="AD314" s="18">
        <f t="shared" si="37"/>
        <v>0</v>
      </c>
      <c r="AE314" s="18">
        <f t="shared" si="37"/>
        <v>0</v>
      </c>
      <c r="AF314" s="18">
        <f t="shared" si="37"/>
        <v>0</v>
      </c>
      <c r="AG314" s="18">
        <f t="shared" si="37"/>
        <v>0</v>
      </c>
      <c r="AH314" s="6">
        <f>SUM(B314:AG314)</f>
        <v>0</v>
      </c>
      <c r="AI314" s="14">
        <v>33.619999999999997</v>
      </c>
      <c r="AJ314" s="14">
        <f>SUM(AJ291:AJ313)</f>
        <v>0</v>
      </c>
      <c r="AK314" s="15"/>
    </row>
    <row r="315" spans="1:38" ht="15.75" x14ac:dyDescent="0.25">
      <c r="A315" s="22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6"/>
      <c r="AA315" s="6"/>
      <c r="AB315" s="18"/>
      <c r="AC315" s="6"/>
      <c r="AD315" s="6"/>
      <c r="AE315" s="18"/>
      <c r="AF315" s="6"/>
      <c r="AG315" s="18"/>
      <c r="AH315" s="6"/>
      <c r="AI315" s="14"/>
      <c r="AJ315" s="14"/>
      <c r="AK315" s="15"/>
    </row>
    <row r="316" spans="1:38" s="19" customFormat="1" ht="15.75" x14ac:dyDescent="0.25">
      <c r="A316" s="22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6"/>
      <c r="AI316" s="14"/>
      <c r="AJ316" s="59"/>
      <c r="AK316" s="15"/>
    </row>
    <row r="317" spans="1:38" x14ac:dyDescent="0.2">
      <c r="A317" s="3"/>
      <c r="AH317" s="3"/>
    </row>
    <row r="318" spans="1:38" x14ac:dyDescent="0.2">
      <c r="A318" s="3"/>
      <c r="AH318" s="3"/>
    </row>
    <row r="319" spans="1:38" x14ac:dyDescent="0.2">
      <c r="A319" s="3"/>
      <c r="AH319" s="3"/>
    </row>
    <row r="320" spans="1:38" x14ac:dyDescent="0.2">
      <c r="A320" s="3"/>
      <c r="AH320" s="3"/>
    </row>
    <row r="321" spans="1:34" x14ac:dyDescent="0.2">
      <c r="A321" s="3"/>
      <c r="AH321" s="3"/>
    </row>
    <row r="322" spans="1:34" x14ac:dyDescent="0.2">
      <c r="A322" s="3"/>
      <c r="AH322" s="3"/>
    </row>
    <row r="323" spans="1:34" x14ac:dyDescent="0.2">
      <c r="A323" s="3"/>
      <c r="AH323" s="3"/>
    </row>
    <row r="324" spans="1:34" x14ac:dyDescent="0.2">
      <c r="A324" s="3"/>
      <c r="AH324" s="3"/>
    </row>
    <row r="325" spans="1:34" x14ac:dyDescent="0.2">
      <c r="A325" s="3"/>
      <c r="AH325" s="3"/>
    </row>
    <row r="326" spans="1:34" x14ac:dyDescent="0.2">
      <c r="A326" s="3"/>
      <c r="AH326" s="3"/>
    </row>
    <row r="327" spans="1:34" x14ac:dyDescent="0.2">
      <c r="A327" s="3"/>
      <c r="AH327" s="3"/>
    </row>
    <row r="328" spans="1:34" x14ac:dyDescent="0.2">
      <c r="A328" s="3"/>
      <c r="AH328" s="3"/>
    </row>
    <row r="329" spans="1:34" x14ac:dyDescent="0.2">
      <c r="A329" s="3"/>
      <c r="AH329" s="3"/>
    </row>
    <row r="330" spans="1:34" x14ac:dyDescent="0.2">
      <c r="A330" s="3"/>
      <c r="AH330" s="3"/>
    </row>
    <row r="331" spans="1:34" x14ac:dyDescent="0.2">
      <c r="A331" s="3"/>
      <c r="AH331" s="3"/>
    </row>
    <row r="332" spans="1:34" x14ac:dyDescent="0.2">
      <c r="A332" s="3"/>
      <c r="AH332" s="3"/>
    </row>
    <row r="333" spans="1:34" x14ac:dyDescent="0.2">
      <c r="A333" s="3"/>
      <c r="AH333" s="3"/>
    </row>
    <row r="334" spans="1:34" x14ac:dyDescent="0.2">
      <c r="A334" s="3"/>
      <c r="AH334" s="3"/>
    </row>
    <row r="335" spans="1:34" x14ac:dyDescent="0.2">
      <c r="A335" s="3"/>
      <c r="AH335" s="3"/>
    </row>
    <row r="336" spans="1:34" x14ac:dyDescent="0.2">
      <c r="A336" s="3"/>
      <c r="AH336" s="3"/>
    </row>
    <row r="337" spans="1:34" x14ac:dyDescent="0.2">
      <c r="A337" s="3"/>
      <c r="AH337" s="3"/>
    </row>
    <row r="338" spans="1:34" x14ac:dyDescent="0.2">
      <c r="A338" s="3"/>
      <c r="AH338" s="3"/>
    </row>
    <row r="339" spans="1:34" x14ac:dyDescent="0.2">
      <c r="A339" s="3"/>
      <c r="AH339" s="3"/>
    </row>
    <row r="340" spans="1:34" x14ac:dyDescent="0.2">
      <c r="A340" s="3"/>
      <c r="AH340" s="3"/>
    </row>
    <row r="341" spans="1:34" x14ac:dyDescent="0.2">
      <c r="A341" s="3"/>
      <c r="AH341" s="3"/>
    </row>
    <row r="342" spans="1:34" x14ac:dyDescent="0.2">
      <c r="A342" s="3"/>
      <c r="AH342" s="3"/>
    </row>
    <row r="343" spans="1:34" s="19" customFormat="1" x14ac:dyDescent="0.2"/>
    <row r="344" spans="1:34" x14ac:dyDescent="0.2">
      <c r="A344" s="3"/>
      <c r="AH344" s="3"/>
    </row>
    <row r="345" spans="1:34" x14ac:dyDescent="0.2">
      <c r="A345" s="3"/>
      <c r="AH345" s="3"/>
    </row>
    <row r="346" spans="1:34" x14ac:dyDescent="0.2">
      <c r="A346" s="3"/>
      <c r="AH346" s="3"/>
    </row>
    <row r="347" spans="1:34" x14ac:dyDescent="0.2">
      <c r="A347" s="3"/>
      <c r="AH347" s="3"/>
    </row>
    <row r="348" spans="1:34" x14ac:dyDescent="0.2">
      <c r="A348" s="3"/>
      <c r="AH348" s="3"/>
    </row>
    <row r="349" spans="1:34" x14ac:dyDescent="0.2">
      <c r="A349" s="3"/>
      <c r="AH349" s="3"/>
    </row>
    <row r="350" spans="1:34" x14ac:dyDescent="0.2">
      <c r="A350" s="3"/>
      <c r="AH350" s="3"/>
    </row>
    <row r="351" spans="1:34" x14ac:dyDescent="0.2">
      <c r="A351" s="3"/>
      <c r="AH351" s="3"/>
    </row>
    <row r="352" spans="1:34" x14ac:dyDescent="0.2">
      <c r="A352" s="3"/>
      <c r="AH352" s="3"/>
    </row>
    <row r="353" spans="1:34" x14ac:dyDescent="0.2">
      <c r="A353" s="3"/>
      <c r="AH353" s="3"/>
    </row>
    <row r="354" spans="1:34" x14ac:dyDescent="0.2">
      <c r="A354" s="3"/>
      <c r="AH354" s="3"/>
    </row>
    <row r="355" spans="1:34" x14ac:dyDescent="0.2">
      <c r="A355" s="3"/>
      <c r="AH355" s="3"/>
    </row>
    <row r="356" spans="1:34" x14ac:dyDescent="0.2">
      <c r="A356" s="3"/>
      <c r="AH356" s="3"/>
    </row>
    <row r="357" spans="1:34" x14ac:dyDescent="0.2">
      <c r="A357" s="3"/>
      <c r="AH357" s="3"/>
    </row>
    <row r="358" spans="1:34" x14ac:dyDescent="0.2">
      <c r="A358" s="3"/>
      <c r="AH358" s="3"/>
    </row>
  </sheetData>
  <mergeCells count="12">
    <mergeCell ref="AM87:BR87"/>
    <mergeCell ref="AM3:BR3"/>
    <mergeCell ref="AM31:BR31"/>
    <mergeCell ref="AL1:BS1"/>
    <mergeCell ref="AL2:BS2"/>
    <mergeCell ref="AM59:BR59"/>
    <mergeCell ref="B81:AG81"/>
    <mergeCell ref="A1:AH1"/>
    <mergeCell ref="A2:AH2"/>
    <mergeCell ref="B3:AG3"/>
    <mergeCell ref="B29:AG29"/>
    <mergeCell ref="B55:AG55"/>
  </mergeCells>
  <phoneticPr fontId="0" type="noConversion"/>
  <printOptions horizontalCentered="1" verticalCentered="1"/>
  <pageMargins left="0.51181102362204722" right="0.51181102362204722" top="0.51181102362204722" bottom="0.51181102362204722" header="0.51181102362204722" footer="0.51181102362204722"/>
  <pageSetup paperSize="9" scale="89" fitToHeight="4" orientation="landscape" r:id="rId1"/>
  <headerFooter alignWithMargins="0"/>
  <rowBreaks count="4" manualBreakCount="4">
    <brk id="30" min="37" max="72" man="1"/>
    <brk id="55" min="37" max="72" man="1"/>
    <brk id="91" max="16383" man="1"/>
    <brk id="114" min="37" max="7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showRowColHeaders="0" workbookViewId="0">
      <selection activeCell="L30" sqref="L30"/>
    </sheetView>
  </sheetViews>
  <sheetFormatPr defaultRowHeight="15" x14ac:dyDescent="0.2"/>
  <cols>
    <col min="1" max="1" width="26.28515625" style="17" customWidth="1"/>
    <col min="2" max="3" width="13.140625" style="17" customWidth="1"/>
    <col min="4" max="4" width="11.140625" style="17" customWidth="1"/>
    <col min="5" max="5" width="10" style="17" customWidth="1"/>
    <col min="6" max="6" width="12.5703125" style="17" customWidth="1"/>
    <col min="7" max="7" width="11.5703125" style="17" customWidth="1"/>
    <col min="8" max="8" width="16" style="17" customWidth="1"/>
    <col min="9" max="9" width="15.5703125" style="17" customWidth="1"/>
    <col min="10" max="10" width="11.85546875" style="17" bestFit="1" customWidth="1"/>
    <col min="11" max="11" width="12.140625" style="17" customWidth="1"/>
    <col min="12" max="12" width="11.85546875" style="17" bestFit="1" customWidth="1"/>
    <col min="13" max="16384" width="9.140625" style="17"/>
  </cols>
  <sheetData>
    <row r="1" spans="1:9" ht="30" customHeight="1" x14ac:dyDescent="0.2">
      <c r="A1" s="114" t="s">
        <v>53</v>
      </c>
      <c r="B1" s="115"/>
      <c r="C1" s="115"/>
      <c r="D1" s="115"/>
      <c r="E1" s="115"/>
      <c r="F1" s="115"/>
      <c r="G1" s="115"/>
      <c r="H1" s="115"/>
      <c r="I1" s="115"/>
    </row>
    <row r="2" spans="1:9" ht="24.95" customHeight="1" x14ac:dyDescent="0.2">
      <c r="A2" s="116" t="s">
        <v>54</v>
      </c>
      <c r="B2" s="116"/>
      <c r="C2" s="116"/>
      <c r="D2" s="116"/>
      <c r="E2" s="116"/>
      <c r="F2" s="116"/>
      <c r="G2" s="116"/>
      <c r="H2" s="116"/>
      <c r="I2" s="116"/>
    </row>
    <row r="3" spans="1:9" s="15" customFormat="1" ht="15.75" x14ac:dyDescent="0.25">
      <c r="A3" s="34"/>
      <c r="B3" s="74" t="s">
        <v>42</v>
      </c>
      <c r="C3" s="74" t="s">
        <v>43</v>
      </c>
      <c r="D3" s="74" t="s">
        <v>44</v>
      </c>
      <c r="E3" s="74" t="s">
        <v>45</v>
      </c>
      <c r="F3" s="74" t="s">
        <v>46</v>
      </c>
      <c r="G3" s="74" t="s">
        <v>47</v>
      </c>
      <c r="H3" s="74" t="s">
        <v>48</v>
      </c>
      <c r="I3" s="74" t="s">
        <v>49</v>
      </c>
    </row>
    <row r="4" spans="1:9" s="16" customFormat="1" ht="15.75" x14ac:dyDescent="0.25">
      <c r="A4" s="36" t="s">
        <v>37</v>
      </c>
      <c r="B4" s="14">
        <v>33.619999999999997</v>
      </c>
      <c r="C4" s="14">
        <v>134.47999999999999</v>
      </c>
      <c r="D4" s="32"/>
      <c r="E4" s="14"/>
      <c r="F4" s="14">
        <v>67.239999999999995</v>
      </c>
      <c r="G4" s="14">
        <v>134.47999999999999</v>
      </c>
      <c r="H4" s="14">
        <v>100.85999999999999</v>
      </c>
      <c r="I4" s="71">
        <f>SUM(B4:H4)</f>
        <v>470.67999999999995</v>
      </c>
    </row>
    <row r="5" spans="1:9" ht="15.75" x14ac:dyDescent="0.25">
      <c r="A5" s="36" t="s">
        <v>8</v>
      </c>
      <c r="B5" s="72">
        <v>33.619999999999997</v>
      </c>
      <c r="C5" s="37">
        <v>134.47999999999999</v>
      </c>
      <c r="D5" s="73"/>
      <c r="E5" s="37"/>
      <c r="F5" s="37">
        <v>67.239999999999995</v>
      </c>
      <c r="G5" s="37">
        <v>134.47999999999999</v>
      </c>
      <c r="H5" s="14">
        <v>571.54</v>
      </c>
      <c r="I5" s="40">
        <f t="shared" ref="I5:I25" si="0">SUM(B5:H5)</f>
        <v>941.3599999999999</v>
      </c>
    </row>
    <row r="6" spans="1:9" x14ac:dyDescent="0.2">
      <c r="A6" s="36" t="s">
        <v>9</v>
      </c>
      <c r="B6" s="39">
        <v>33.619999999999997</v>
      </c>
      <c r="C6" s="39">
        <v>134.47999999999999</v>
      </c>
      <c r="D6" s="34"/>
      <c r="E6" s="39"/>
      <c r="F6" s="39">
        <v>67.239999999999995</v>
      </c>
      <c r="G6" s="39">
        <v>134.47999999999999</v>
      </c>
      <c r="H6" s="39">
        <v>67.239999999999995</v>
      </c>
      <c r="I6" s="40">
        <f t="shared" si="0"/>
        <v>437.05999999999995</v>
      </c>
    </row>
    <row r="7" spans="1:9" x14ac:dyDescent="0.2">
      <c r="A7" s="36" t="s">
        <v>10</v>
      </c>
      <c r="B7" s="39">
        <v>33.619999999999997</v>
      </c>
      <c r="C7" s="39">
        <v>100.85999999999999</v>
      </c>
      <c r="D7" s="34"/>
      <c r="E7" s="39"/>
      <c r="F7" s="39">
        <v>67.239999999999995</v>
      </c>
      <c r="G7" s="39">
        <v>100.85999999999999</v>
      </c>
      <c r="H7" s="39">
        <v>67.239999999999995</v>
      </c>
      <c r="I7" s="40">
        <f t="shared" si="0"/>
        <v>369.81999999999994</v>
      </c>
    </row>
    <row r="8" spans="1:9" x14ac:dyDescent="0.2">
      <c r="A8" s="36" t="s">
        <v>11</v>
      </c>
      <c r="B8" s="39">
        <v>0</v>
      </c>
      <c r="C8" s="39">
        <v>0</v>
      </c>
      <c r="D8" s="34"/>
      <c r="E8" s="39"/>
      <c r="F8" s="39">
        <v>67.239999999999995</v>
      </c>
      <c r="G8" s="39">
        <v>100.85999999999999</v>
      </c>
      <c r="H8" s="39">
        <v>67.239999999999995</v>
      </c>
      <c r="I8" s="40">
        <f t="shared" si="0"/>
        <v>235.33999999999997</v>
      </c>
    </row>
    <row r="9" spans="1:9" x14ac:dyDescent="0.2">
      <c r="A9" s="36" t="s">
        <v>12</v>
      </c>
      <c r="B9" s="39">
        <v>0</v>
      </c>
      <c r="C9" s="39">
        <v>67.239999999999995</v>
      </c>
      <c r="D9" s="34"/>
      <c r="E9" s="39"/>
      <c r="F9" s="39">
        <v>67.239999999999995</v>
      </c>
      <c r="G9" s="39">
        <v>134.47999999999999</v>
      </c>
      <c r="H9" s="39">
        <v>134.47999999999999</v>
      </c>
      <c r="I9" s="40">
        <f t="shared" si="0"/>
        <v>403.43999999999994</v>
      </c>
    </row>
    <row r="10" spans="1:9" x14ac:dyDescent="0.2">
      <c r="A10" s="36" t="s">
        <v>13</v>
      </c>
      <c r="B10" s="39">
        <v>33.619999999999997</v>
      </c>
      <c r="C10" s="39">
        <v>100.85999999999999</v>
      </c>
      <c r="D10" s="34"/>
      <c r="E10" s="39"/>
      <c r="F10" s="39">
        <v>67.239999999999995</v>
      </c>
      <c r="G10" s="39">
        <v>134.47999999999999</v>
      </c>
      <c r="H10" s="39">
        <v>504.29999999999995</v>
      </c>
      <c r="I10" s="40">
        <f t="shared" si="0"/>
        <v>840.49999999999989</v>
      </c>
    </row>
    <row r="11" spans="1:9" x14ac:dyDescent="0.2">
      <c r="A11" s="36" t="s">
        <v>29</v>
      </c>
      <c r="B11" s="39">
        <v>33.619999999999997</v>
      </c>
      <c r="C11" s="39">
        <v>33.619999999999997</v>
      </c>
      <c r="D11" s="34"/>
      <c r="E11" s="39"/>
      <c r="F11" s="39">
        <v>67.239999999999995</v>
      </c>
      <c r="G11" s="39">
        <v>168.1</v>
      </c>
      <c r="H11" s="39">
        <v>67.239999999999995</v>
      </c>
      <c r="I11" s="40">
        <f t="shared" si="0"/>
        <v>369.82</v>
      </c>
    </row>
    <row r="12" spans="1:9" x14ac:dyDescent="0.2">
      <c r="A12" s="36" t="s">
        <v>14</v>
      </c>
      <c r="B12" s="39">
        <v>33.619999999999997</v>
      </c>
      <c r="C12" s="39">
        <v>134.47999999999999</v>
      </c>
      <c r="D12" s="34"/>
      <c r="E12" s="39"/>
      <c r="F12" s="39">
        <v>67.239999999999995</v>
      </c>
      <c r="G12" s="39">
        <v>134.47999999999999</v>
      </c>
      <c r="H12" s="39">
        <v>605.16</v>
      </c>
      <c r="I12" s="40">
        <f t="shared" si="0"/>
        <v>974.9799999999999</v>
      </c>
    </row>
    <row r="13" spans="1:9" x14ac:dyDescent="0.2">
      <c r="A13" s="36" t="s">
        <v>15</v>
      </c>
      <c r="B13" s="39">
        <v>0</v>
      </c>
      <c r="C13" s="39">
        <v>33.619999999999997</v>
      </c>
      <c r="D13" s="34"/>
      <c r="E13" s="39"/>
      <c r="F13" s="39">
        <v>67.239999999999995</v>
      </c>
      <c r="G13" s="39">
        <v>33.619999999999997</v>
      </c>
      <c r="H13" s="39">
        <v>134.47999999999999</v>
      </c>
      <c r="I13" s="40">
        <f t="shared" si="0"/>
        <v>268.95999999999998</v>
      </c>
    </row>
    <row r="14" spans="1:9" x14ac:dyDescent="0.2">
      <c r="A14" s="36" t="s">
        <v>16</v>
      </c>
      <c r="B14" s="39">
        <v>33.619999999999997</v>
      </c>
      <c r="C14" s="39">
        <v>134.47999999999999</v>
      </c>
      <c r="D14" s="34"/>
      <c r="E14" s="39"/>
      <c r="F14" s="39">
        <v>67.239999999999995</v>
      </c>
      <c r="G14" s="39">
        <v>134.47999999999999</v>
      </c>
      <c r="H14" s="39">
        <v>100.85999999999999</v>
      </c>
      <c r="I14" s="40">
        <f t="shared" si="0"/>
        <v>470.67999999999995</v>
      </c>
    </row>
    <row r="15" spans="1:9" x14ac:dyDescent="0.2">
      <c r="A15" s="36" t="s">
        <v>1</v>
      </c>
      <c r="B15" s="39">
        <v>0</v>
      </c>
      <c r="C15" s="39">
        <v>33.619999999999997</v>
      </c>
      <c r="D15" s="34"/>
      <c r="E15" s="39"/>
      <c r="F15" s="39">
        <v>67.239999999999995</v>
      </c>
      <c r="G15" s="39">
        <v>134.47999999999999</v>
      </c>
      <c r="H15" s="39">
        <v>437.05999999999995</v>
      </c>
      <c r="I15" s="40">
        <f t="shared" si="0"/>
        <v>672.39999999999986</v>
      </c>
    </row>
    <row r="16" spans="1:9" x14ac:dyDescent="0.2">
      <c r="A16" s="36" t="s">
        <v>17</v>
      </c>
      <c r="B16" s="39">
        <v>33.619999999999997</v>
      </c>
      <c r="C16" s="39">
        <v>134.47999999999999</v>
      </c>
      <c r="D16" s="34"/>
      <c r="E16" s="39"/>
      <c r="F16" s="39">
        <v>33.619999999999997</v>
      </c>
      <c r="G16" s="39">
        <v>168.1</v>
      </c>
      <c r="H16" s="39">
        <v>134.47999999999999</v>
      </c>
      <c r="I16" s="40">
        <f t="shared" si="0"/>
        <v>504.29999999999995</v>
      </c>
    </row>
    <row r="17" spans="1:9" x14ac:dyDescent="0.2">
      <c r="A17" s="36" t="s">
        <v>7</v>
      </c>
      <c r="B17" s="39">
        <v>33.619999999999997</v>
      </c>
      <c r="C17" s="39">
        <v>134.47999999999999</v>
      </c>
      <c r="D17" s="34"/>
      <c r="E17" s="39"/>
      <c r="F17" s="39">
        <v>67.239999999999995</v>
      </c>
      <c r="G17" s="39">
        <v>134.47999999999999</v>
      </c>
      <c r="H17" s="39">
        <v>235.33999999999997</v>
      </c>
      <c r="I17" s="40">
        <f t="shared" si="0"/>
        <v>605.15999999999985</v>
      </c>
    </row>
    <row r="18" spans="1:9" x14ac:dyDescent="0.2">
      <c r="A18" s="36" t="s">
        <v>18</v>
      </c>
      <c r="B18" s="39">
        <v>33.619999999999997</v>
      </c>
      <c r="C18" s="39">
        <v>67.239999999999995</v>
      </c>
      <c r="D18" s="34"/>
      <c r="E18" s="39"/>
      <c r="F18" s="39">
        <v>67.239999999999995</v>
      </c>
      <c r="G18" s="39">
        <v>100.85999999999999</v>
      </c>
      <c r="H18" s="39">
        <v>168.1</v>
      </c>
      <c r="I18" s="40">
        <f t="shared" si="0"/>
        <v>437.05999999999995</v>
      </c>
    </row>
    <row r="19" spans="1:9" x14ac:dyDescent="0.2">
      <c r="A19" s="36" t="s">
        <v>38</v>
      </c>
      <c r="B19" s="39">
        <v>33.619999999999997</v>
      </c>
      <c r="C19" s="39">
        <v>134.47999999999999</v>
      </c>
      <c r="D19" s="34"/>
      <c r="E19" s="39"/>
      <c r="F19" s="39">
        <v>67.239999999999995</v>
      </c>
      <c r="G19" s="39">
        <v>100.85999999999999</v>
      </c>
      <c r="H19" s="39">
        <v>403.43999999999994</v>
      </c>
      <c r="I19" s="40">
        <f t="shared" si="0"/>
        <v>739.63999999999987</v>
      </c>
    </row>
    <row r="20" spans="1:9" x14ac:dyDescent="0.2">
      <c r="A20" s="36" t="s">
        <v>39</v>
      </c>
      <c r="B20" s="39">
        <v>33.619999999999997</v>
      </c>
      <c r="C20" s="39">
        <v>100.85999999999999</v>
      </c>
      <c r="D20" s="34"/>
      <c r="E20" s="39"/>
      <c r="F20" s="39">
        <v>67.239999999999995</v>
      </c>
      <c r="G20" s="39">
        <v>100.85999999999999</v>
      </c>
      <c r="H20" s="39">
        <v>437.05999999999995</v>
      </c>
      <c r="I20" s="40">
        <f t="shared" si="0"/>
        <v>739.63999999999987</v>
      </c>
    </row>
    <row r="21" spans="1:9" x14ac:dyDescent="0.2">
      <c r="A21" s="36" t="s">
        <v>19</v>
      </c>
      <c r="B21" s="39">
        <v>33.619999999999997</v>
      </c>
      <c r="C21" s="39">
        <v>134.47999999999999</v>
      </c>
      <c r="D21" s="34"/>
      <c r="E21" s="39"/>
      <c r="F21" s="39">
        <v>67.239999999999995</v>
      </c>
      <c r="G21" s="39">
        <v>168.1</v>
      </c>
      <c r="H21" s="39">
        <v>100.85999999999999</v>
      </c>
      <c r="I21" s="40">
        <f t="shared" si="0"/>
        <v>504.29999999999995</v>
      </c>
    </row>
    <row r="22" spans="1:9" x14ac:dyDescent="0.2">
      <c r="A22" s="36" t="s">
        <v>21</v>
      </c>
      <c r="B22" s="39">
        <v>33.619999999999997</v>
      </c>
      <c r="C22" s="39">
        <v>100.85999999999999</v>
      </c>
      <c r="D22" s="34"/>
      <c r="E22" s="39"/>
      <c r="F22" s="39">
        <v>67.239999999999995</v>
      </c>
      <c r="G22" s="39">
        <v>67.239999999999995</v>
      </c>
      <c r="H22" s="39">
        <v>33.619999999999997</v>
      </c>
      <c r="I22" s="40">
        <f t="shared" si="0"/>
        <v>302.58</v>
      </c>
    </row>
    <row r="23" spans="1:9" x14ac:dyDescent="0.2">
      <c r="A23" s="36" t="s">
        <v>41</v>
      </c>
      <c r="B23" s="39">
        <v>33.619999999999997</v>
      </c>
      <c r="C23" s="39">
        <v>100.85999999999999</v>
      </c>
      <c r="D23" s="34"/>
      <c r="E23" s="39"/>
      <c r="F23" s="39">
        <v>67.239999999999995</v>
      </c>
      <c r="G23" s="39">
        <v>100.85999999999999</v>
      </c>
      <c r="H23" s="39">
        <v>67.239999999999995</v>
      </c>
      <c r="I23" s="40">
        <f t="shared" si="0"/>
        <v>369.81999999999994</v>
      </c>
    </row>
    <row r="24" spans="1:9" x14ac:dyDescent="0.2">
      <c r="A24" s="36" t="s">
        <v>20</v>
      </c>
      <c r="B24" s="39">
        <v>33.619999999999997</v>
      </c>
      <c r="C24" s="39">
        <v>100.85999999999999</v>
      </c>
      <c r="D24" s="34"/>
      <c r="E24" s="39"/>
      <c r="F24" s="39">
        <v>67.239999999999995</v>
      </c>
      <c r="G24" s="39">
        <v>134.47999999999999</v>
      </c>
      <c r="H24" s="39">
        <v>134.47999999999999</v>
      </c>
      <c r="I24" s="40">
        <f t="shared" si="0"/>
        <v>470.67999999999995</v>
      </c>
    </row>
    <row r="25" spans="1:9" x14ac:dyDescent="0.2">
      <c r="A25" s="36" t="s">
        <v>22</v>
      </c>
      <c r="B25" s="39">
        <v>33.619999999999997</v>
      </c>
      <c r="C25" s="39">
        <v>134.47999999999999</v>
      </c>
      <c r="D25" s="34"/>
      <c r="E25" s="39"/>
      <c r="F25" s="39">
        <v>67.239999999999995</v>
      </c>
      <c r="G25" s="39">
        <v>134.47999999999999</v>
      </c>
      <c r="H25" s="39">
        <v>504.29999999999995</v>
      </c>
      <c r="I25" s="40">
        <f t="shared" si="0"/>
        <v>874.11999999999989</v>
      </c>
    </row>
    <row r="26" spans="1:9" x14ac:dyDescent="0.2">
      <c r="A26" s="48" t="s">
        <v>23</v>
      </c>
      <c r="B26" s="39">
        <v>0</v>
      </c>
      <c r="C26" s="39">
        <v>100.85999999999999</v>
      </c>
      <c r="D26" s="34"/>
      <c r="E26" s="39"/>
      <c r="F26" s="39">
        <v>67.239999999999995</v>
      </c>
      <c r="G26" s="39">
        <v>100.85999999999999</v>
      </c>
      <c r="H26" s="39">
        <v>100.85999999999999</v>
      </c>
      <c r="I26" s="40">
        <f>SUM(B26:H26)</f>
        <v>369.81999999999994</v>
      </c>
    </row>
    <row r="27" spans="1:9" ht="15.75" x14ac:dyDescent="0.25">
      <c r="A27" s="32"/>
      <c r="B27" s="66">
        <f>SUM(B4:B26)</f>
        <v>605.16</v>
      </c>
      <c r="C27" s="66">
        <f>SUM(C4:C26)</f>
        <v>2286.16</v>
      </c>
      <c r="D27" s="65"/>
      <c r="E27" s="65"/>
      <c r="F27" s="66">
        <f>SUM(F4:F26)</f>
        <v>1512.9</v>
      </c>
      <c r="G27" s="66">
        <f>SUM(G4:G26)</f>
        <v>2790.4599999999996</v>
      </c>
      <c r="H27" s="66">
        <f>SUM(H4:H26)</f>
        <v>5177.4799999999996</v>
      </c>
      <c r="I27" s="66">
        <f>SUM(I4:I26)</f>
        <v>12372.159999999996</v>
      </c>
    </row>
    <row r="28" spans="1:9" x14ac:dyDescent="0.2">
      <c r="B28" s="38"/>
    </row>
    <row r="29" spans="1:9" x14ac:dyDescent="0.2">
      <c r="B29" s="38"/>
    </row>
    <row r="30" spans="1:9" x14ac:dyDescent="0.2">
      <c r="B30" s="38"/>
    </row>
    <row r="31" spans="1:9" ht="24.95" customHeight="1" x14ac:dyDescent="0.2">
      <c r="A31" s="114" t="s">
        <v>53</v>
      </c>
      <c r="B31" s="115"/>
      <c r="C31" s="115"/>
      <c r="D31" s="115"/>
      <c r="E31" s="115"/>
      <c r="F31" s="115"/>
      <c r="G31" s="115"/>
      <c r="H31" s="115"/>
      <c r="I31" s="115"/>
    </row>
    <row r="32" spans="1:9" ht="20.100000000000001" customHeight="1" x14ac:dyDescent="0.2">
      <c r="A32" s="116" t="s">
        <v>54</v>
      </c>
      <c r="B32" s="116"/>
      <c r="C32" s="116"/>
      <c r="D32" s="116"/>
      <c r="E32" s="116"/>
      <c r="F32" s="116"/>
      <c r="G32" s="116"/>
      <c r="H32" s="116"/>
      <c r="I32" s="116"/>
    </row>
    <row r="33" spans="1:7" x14ac:dyDescent="0.2">
      <c r="A33" s="62"/>
      <c r="B33" s="48" t="s">
        <v>52</v>
      </c>
      <c r="C33" s="67" t="s">
        <v>51</v>
      </c>
      <c r="D33" s="48" t="s">
        <v>50</v>
      </c>
      <c r="E33" s="41"/>
      <c r="F33" s="41"/>
      <c r="G33" s="41"/>
    </row>
    <row r="34" spans="1:7" x14ac:dyDescent="0.2">
      <c r="A34" s="36" t="s">
        <v>37</v>
      </c>
      <c r="B34" s="39">
        <v>470.67999999999995</v>
      </c>
      <c r="C34" s="39">
        <v>56.481600000000014</v>
      </c>
      <c r="D34" s="39">
        <v>414.19839999999994</v>
      </c>
      <c r="E34" s="41"/>
      <c r="F34" s="41"/>
      <c r="G34" s="41"/>
    </row>
    <row r="35" spans="1:7" x14ac:dyDescent="0.2">
      <c r="A35" s="36" t="s">
        <v>8</v>
      </c>
      <c r="B35" s="39">
        <v>941.3599999999999</v>
      </c>
      <c r="C35" s="39">
        <v>112.9632</v>
      </c>
      <c r="D35" s="39">
        <v>828.39679999999987</v>
      </c>
      <c r="E35" s="41"/>
      <c r="F35" s="41"/>
      <c r="G35" s="41"/>
    </row>
    <row r="36" spans="1:7" x14ac:dyDescent="0.2">
      <c r="A36" s="36" t="s">
        <v>9</v>
      </c>
      <c r="B36" s="39">
        <v>437.05999999999995</v>
      </c>
      <c r="C36" s="39">
        <v>52.447200000000009</v>
      </c>
      <c r="D36" s="39">
        <v>384.61279999999994</v>
      </c>
      <c r="E36" s="41"/>
      <c r="F36" s="41"/>
      <c r="G36" s="41"/>
    </row>
    <row r="37" spans="1:7" x14ac:dyDescent="0.2">
      <c r="A37" s="36" t="s">
        <v>10</v>
      </c>
      <c r="B37" s="39">
        <v>369.81999999999994</v>
      </c>
      <c r="C37" s="39">
        <v>44.378399999999999</v>
      </c>
      <c r="D37" s="39">
        <v>325.44159999999994</v>
      </c>
      <c r="E37" s="41"/>
      <c r="F37" s="41"/>
      <c r="G37" s="41"/>
    </row>
    <row r="38" spans="1:7" x14ac:dyDescent="0.2">
      <c r="A38" s="36" t="s">
        <v>11</v>
      </c>
      <c r="B38" s="39">
        <v>235.33999999999997</v>
      </c>
      <c r="C38" s="39">
        <v>28.240800000000007</v>
      </c>
      <c r="D38" s="39">
        <v>207.09919999999997</v>
      </c>
      <c r="E38" s="41"/>
      <c r="F38" s="41"/>
      <c r="G38" s="41"/>
    </row>
    <row r="39" spans="1:7" x14ac:dyDescent="0.2">
      <c r="A39" s="36" t="s">
        <v>12</v>
      </c>
      <c r="B39" s="39">
        <v>403.43999999999994</v>
      </c>
      <c r="C39" s="39">
        <v>48.412800000000004</v>
      </c>
      <c r="D39" s="39">
        <v>355.02719999999994</v>
      </c>
      <c r="E39" s="41"/>
      <c r="F39" s="41"/>
      <c r="G39" s="41"/>
    </row>
    <row r="40" spans="1:7" x14ac:dyDescent="0.2">
      <c r="A40" s="36" t="s">
        <v>13</v>
      </c>
      <c r="B40" s="39">
        <v>840.49999999999989</v>
      </c>
      <c r="C40" s="39">
        <v>100.86000000000001</v>
      </c>
      <c r="D40" s="39">
        <v>739.63999999999987</v>
      </c>
      <c r="E40" s="41"/>
      <c r="F40" s="41"/>
      <c r="G40" s="41"/>
    </row>
    <row r="41" spans="1:7" x14ac:dyDescent="0.2">
      <c r="A41" s="36" t="s">
        <v>29</v>
      </c>
      <c r="B41" s="39">
        <v>369.82</v>
      </c>
      <c r="C41" s="39">
        <v>44.378399999999999</v>
      </c>
      <c r="D41" s="39">
        <v>325.44159999999999</v>
      </c>
      <c r="E41" s="41"/>
      <c r="F41" s="41"/>
      <c r="G41" s="41"/>
    </row>
    <row r="42" spans="1:7" x14ac:dyDescent="0.2">
      <c r="A42" s="36" t="s">
        <v>14</v>
      </c>
      <c r="B42" s="39">
        <v>974.9799999999999</v>
      </c>
      <c r="C42" s="39">
        <v>116.99760000000003</v>
      </c>
      <c r="D42" s="39">
        <v>857.98239999999987</v>
      </c>
      <c r="E42" s="41"/>
      <c r="F42" s="41"/>
      <c r="G42" s="41"/>
    </row>
    <row r="43" spans="1:7" x14ac:dyDescent="0.2">
      <c r="A43" s="36" t="s">
        <v>15</v>
      </c>
      <c r="B43" s="39">
        <v>268.95999999999998</v>
      </c>
      <c r="C43" s="39">
        <v>32.275199999999984</v>
      </c>
      <c r="D43" s="39">
        <v>236.6848</v>
      </c>
      <c r="E43" s="41"/>
      <c r="F43" s="41"/>
      <c r="G43" s="41"/>
    </row>
    <row r="44" spans="1:7" x14ac:dyDescent="0.2">
      <c r="A44" s="36" t="s">
        <v>16</v>
      </c>
      <c r="B44" s="39">
        <v>470.67999999999995</v>
      </c>
      <c r="C44" s="39">
        <v>56.481600000000014</v>
      </c>
      <c r="D44" s="39">
        <v>414.19839999999994</v>
      </c>
      <c r="E44" s="41"/>
      <c r="F44" s="41"/>
      <c r="G44" s="41"/>
    </row>
    <row r="45" spans="1:7" x14ac:dyDescent="0.2">
      <c r="A45" s="36" t="s">
        <v>1</v>
      </c>
      <c r="B45" s="39">
        <v>672.39999999999986</v>
      </c>
      <c r="C45" s="39">
        <v>80.687999999999988</v>
      </c>
      <c r="D45" s="39">
        <v>591.71199999999988</v>
      </c>
      <c r="E45" s="41"/>
      <c r="F45" s="41"/>
      <c r="G45" s="41"/>
    </row>
    <row r="46" spans="1:7" x14ac:dyDescent="0.2">
      <c r="A46" s="36" t="s">
        <v>17</v>
      </c>
      <c r="B46" s="39">
        <v>504.29999999999995</v>
      </c>
      <c r="C46" s="39">
        <v>60.51600000000002</v>
      </c>
      <c r="D46" s="39">
        <v>443.78399999999993</v>
      </c>
      <c r="E46" s="41"/>
      <c r="F46" s="41"/>
      <c r="G46" s="41"/>
    </row>
    <row r="47" spans="1:7" x14ac:dyDescent="0.2">
      <c r="A47" s="36" t="s">
        <v>7</v>
      </c>
      <c r="B47" s="39">
        <v>605.15999999999985</v>
      </c>
      <c r="C47" s="39">
        <v>72.619199999999978</v>
      </c>
      <c r="D47" s="39">
        <v>532.54079999999988</v>
      </c>
      <c r="E47" s="41"/>
      <c r="F47" s="41"/>
      <c r="G47" s="41"/>
    </row>
    <row r="48" spans="1:7" x14ac:dyDescent="0.2">
      <c r="A48" s="36" t="s">
        <v>18</v>
      </c>
      <c r="B48" s="39">
        <v>437.05999999999995</v>
      </c>
      <c r="C48" s="39">
        <v>52.447200000000009</v>
      </c>
      <c r="D48" s="39">
        <v>384.61279999999994</v>
      </c>
      <c r="E48" s="41"/>
      <c r="F48" s="41"/>
      <c r="G48" s="41"/>
    </row>
    <row r="49" spans="1:7" x14ac:dyDescent="0.2">
      <c r="A49" s="36" t="s">
        <v>38</v>
      </c>
      <c r="B49" s="39">
        <v>739.63999999999987</v>
      </c>
      <c r="C49" s="39">
        <v>88.756799999999998</v>
      </c>
      <c r="D49" s="39">
        <v>650.88319999999987</v>
      </c>
      <c r="E49" s="41"/>
      <c r="F49" s="41"/>
      <c r="G49" s="41"/>
    </row>
    <row r="50" spans="1:7" x14ac:dyDescent="0.2">
      <c r="A50" s="36" t="s">
        <v>39</v>
      </c>
      <c r="B50" s="39">
        <v>739.63999999999987</v>
      </c>
      <c r="C50" s="39">
        <v>88.756799999999998</v>
      </c>
      <c r="D50" s="39">
        <v>650.88319999999987</v>
      </c>
      <c r="E50" s="41"/>
      <c r="F50" s="41"/>
      <c r="G50" s="41"/>
    </row>
    <row r="51" spans="1:7" x14ac:dyDescent="0.2">
      <c r="A51" s="36" t="s">
        <v>19</v>
      </c>
      <c r="B51" s="39">
        <v>504.29999999999995</v>
      </c>
      <c r="C51" s="39">
        <v>60.51600000000002</v>
      </c>
      <c r="D51" s="39">
        <v>443.78399999999993</v>
      </c>
      <c r="E51" s="41"/>
      <c r="F51" s="41"/>
      <c r="G51" s="41"/>
    </row>
    <row r="52" spans="1:7" x14ac:dyDescent="0.2">
      <c r="A52" s="36" t="s">
        <v>21</v>
      </c>
      <c r="B52" s="39">
        <v>302.58</v>
      </c>
      <c r="C52" s="39">
        <v>36.309599999999989</v>
      </c>
      <c r="D52" s="39">
        <v>266.2704</v>
      </c>
      <c r="E52" s="41"/>
      <c r="F52" s="41"/>
      <c r="G52" s="41"/>
    </row>
    <row r="53" spans="1:7" x14ac:dyDescent="0.2">
      <c r="A53" s="36" t="s">
        <v>41</v>
      </c>
      <c r="B53" s="39">
        <v>369.81999999999994</v>
      </c>
      <c r="C53" s="39">
        <v>44.378399999999999</v>
      </c>
      <c r="D53" s="39">
        <v>325.44159999999994</v>
      </c>
      <c r="E53" s="41"/>
      <c r="F53" s="41"/>
      <c r="G53" s="41"/>
    </row>
    <row r="54" spans="1:7" x14ac:dyDescent="0.2">
      <c r="A54" s="36" t="s">
        <v>20</v>
      </c>
      <c r="B54" s="39">
        <v>470.67999999999995</v>
      </c>
      <c r="C54" s="39">
        <v>56.481600000000014</v>
      </c>
      <c r="D54" s="39">
        <v>414.19839999999994</v>
      </c>
      <c r="E54" s="41"/>
      <c r="F54" s="41"/>
      <c r="G54" s="41"/>
    </row>
    <row r="55" spans="1:7" x14ac:dyDescent="0.2">
      <c r="A55" s="48" t="s">
        <v>22</v>
      </c>
      <c r="B55" s="39">
        <v>874.11999999999989</v>
      </c>
      <c r="C55" s="39">
        <v>104.89440000000002</v>
      </c>
      <c r="D55" s="39">
        <v>769.22559999999987</v>
      </c>
      <c r="E55" s="70"/>
      <c r="F55" s="41"/>
      <c r="G55" s="41"/>
    </row>
    <row r="56" spans="1:7" x14ac:dyDescent="0.2">
      <c r="A56" s="48" t="s">
        <v>23</v>
      </c>
      <c r="B56" s="39">
        <v>369.81999999999994</v>
      </c>
      <c r="C56" s="39">
        <v>44.378399999999999</v>
      </c>
      <c r="D56" s="39">
        <v>325.44159999999994</v>
      </c>
      <c r="E56" s="41"/>
      <c r="F56" s="41"/>
      <c r="G56" s="41"/>
    </row>
    <row r="57" spans="1:7" x14ac:dyDescent="0.2">
      <c r="A57" s="68"/>
      <c r="B57" s="69">
        <f>SUM(B34:B56)</f>
        <v>12372.159999999996</v>
      </c>
      <c r="C57" s="69">
        <f>SUM(C34:C56)</f>
        <v>1484.6592000000005</v>
      </c>
      <c r="D57" s="69">
        <f>SUM(D34:D56)</f>
        <v>10887.500799999996</v>
      </c>
      <c r="E57" s="41"/>
      <c r="F57" s="41"/>
    </row>
  </sheetData>
  <mergeCells count="4">
    <mergeCell ref="A1:I1"/>
    <mergeCell ref="A2:I2"/>
    <mergeCell ref="A31:I31"/>
    <mergeCell ref="A32:I32"/>
  </mergeCells>
  <printOptions horizontalCentered="1"/>
  <pageMargins left="0.70866141732283472" right="0.70866141732283472" top="1.2204724409448819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8"/>
  <sheetViews>
    <sheetView workbookViewId="0">
      <selection activeCell="U5" sqref="U5"/>
    </sheetView>
  </sheetViews>
  <sheetFormatPr defaultRowHeight="12.75" x14ac:dyDescent="0.2"/>
  <cols>
    <col min="1" max="1" width="22.42578125" customWidth="1"/>
    <col min="2" max="2" width="5.85546875" customWidth="1"/>
    <col min="3" max="3" width="4" customWidth="1"/>
    <col min="4" max="5" width="4.7109375" customWidth="1"/>
    <col min="6" max="6" width="4.28515625" customWidth="1"/>
    <col min="7" max="7" width="3.7109375" customWidth="1"/>
    <col min="8" max="8" width="4.5703125" customWidth="1"/>
    <col min="9" max="9" width="4.85546875" customWidth="1"/>
    <col min="10" max="10" width="3.85546875" customWidth="1"/>
    <col min="11" max="11" width="4.7109375" customWidth="1"/>
    <col min="12" max="13" width="5" customWidth="1"/>
    <col min="14" max="14" width="8.140625" customWidth="1"/>
    <col min="15" max="15" width="10.28515625" customWidth="1"/>
    <col min="16" max="16" width="9.28515625" customWidth="1"/>
    <col min="17" max="17" width="13.140625" customWidth="1"/>
    <col min="18" max="18" width="12.140625" customWidth="1"/>
    <col min="19" max="19" width="12.42578125" customWidth="1"/>
  </cols>
  <sheetData>
    <row r="1" spans="1:19" ht="15.75" x14ac:dyDescent="0.2">
      <c r="A1" s="114" t="s">
        <v>53</v>
      </c>
      <c r="B1" s="114"/>
      <c r="C1" s="114"/>
      <c r="D1" s="114"/>
      <c r="E1" s="114"/>
      <c r="F1" s="114"/>
      <c r="G1" s="114"/>
      <c r="H1" s="114"/>
      <c r="I1" s="115"/>
      <c r="J1" s="115"/>
      <c r="K1" s="115"/>
      <c r="L1" s="115"/>
      <c r="M1" s="115"/>
      <c r="N1" s="115"/>
      <c r="O1" s="115"/>
      <c r="P1" s="115"/>
    </row>
    <row r="2" spans="1:19" ht="15" x14ac:dyDescent="0.2">
      <c r="A2" s="117" t="s">
        <v>59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</row>
    <row r="3" spans="1:19" ht="15" x14ac:dyDescent="0.25">
      <c r="A3" s="95" t="s">
        <v>66</v>
      </c>
      <c r="B3" s="96">
        <v>44263</v>
      </c>
      <c r="C3" s="96">
        <v>44293</v>
      </c>
      <c r="D3" s="96">
        <v>44298</v>
      </c>
      <c r="E3" s="96">
        <v>44312</v>
      </c>
      <c r="F3" s="96">
        <v>44314</v>
      </c>
      <c r="G3" s="96">
        <v>44321</v>
      </c>
      <c r="H3" s="96">
        <v>44340</v>
      </c>
      <c r="I3" s="96">
        <v>44343</v>
      </c>
      <c r="J3" s="96">
        <v>44354</v>
      </c>
      <c r="K3" s="96">
        <v>44368</v>
      </c>
      <c r="L3" s="96">
        <v>44372</v>
      </c>
      <c r="M3" s="97" t="s">
        <v>60</v>
      </c>
      <c r="N3" s="74" t="s">
        <v>61</v>
      </c>
      <c r="O3" s="74" t="s">
        <v>49</v>
      </c>
      <c r="P3" s="74" t="s">
        <v>62</v>
      </c>
      <c r="Q3" s="93" t="s">
        <v>63</v>
      </c>
      <c r="R3" s="64" t="s">
        <v>64</v>
      </c>
      <c r="S3" s="64" t="s">
        <v>65</v>
      </c>
    </row>
    <row r="4" spans="1:19" ht="29.25" customHeight="1" x14ac:dyDescent="0.25">
      <c r="A4" s="94" t="s">
        <v>37</v>
      </c>
      <c r="B4" s="98">
        <v>0</v>
      </c>
      <c r="C4" s="98">
        <v>1</v>
      </c>
      <c r="D4" s="98">
        <v>0</v>
      </c>
      <c r="E4" s="98">
        <v>1</v>
      </c>
      <c r="F4" s="98">
        <v>1</v>
      </c>
      <c r="G4" s="98">
        <v>1</v>
      </c>
      <c r="H4" s="98">
        <v>1</v>
      </c>
      <c r="I4" s="98">
        <v>1</v>
      </c>
      <c r="J4" s="98">
        <v>1</v>
      </c>
      <c r="K4" s="98">
        <v>0</v>
      </c>
      <c r="L4" s="98">
        <v>1</v>
      </c>
      <c r="M4" s="98">
        <f t="shared" ref="M4:M26" si="0">SUM(B4:L4)</f>
        <v>8</v>
      </c>
      <c r="N4" s="98">
        <v>0</v>
      </c>
      <c r="O4" s="107">
        <f t="shared" ref="O4:O26" si="1">SUM(M4:N4)</f>
        <v>8</v>
      </c>
      <c r="P4" s="99">
        <v>33.619999999999997</v>
      </c>
      <c r="Q4" s="100">
        <f>(P4*O4)</f>
        <v>268.95999999999998</v>
      </c>
      <c r="R4" s="101">
        <f>(Q4*20/100)</f>
        <v>53.792000000000002</v>
      </c>
      <c r="S4" s="101">
        <f>(Q4-R4)</f>
        <v>215.16799999999998</v>
      </c>
    </row>
    <row r="5" spans="1:19" ht="14.25" customHeight="1" x14ac:dyDescent="0.25">
      <c r="A5" s="94" t="s">
        <v>8</v>
      </c>
      <c r="B5" s="98">
        <v>1</v>
      </c>
      <c r="C5" s="98">
        <v>1</v>
      </c>
      <c r="D5" s="98">
        <v>1</v>
      </c>
      <c r="E5" s="98">
        <v>1</v>
      </c>
      <c r="F5" s="98">
        <v>1</v>
      </c>
      <c r="G5" s="98">
        <v>1</v>
      </c>
      <c r="H5" s="98">
        <v>1</v>
      </c>
      <c r="I5" s="98">
        <v>1</v>
      </c>
      <c r="J5" s="98">
        <v>1</v>
      </c>
      <c r="K5" s="98">
        <v>1</v>
      </c>
      <c r="L5" s="98">
        <v>1</v>
      </c>
      <c r="M5" s="98">
        <f t="shared" si="0"/>
        <v>11</v>
      </c>
      <c r="N5" s="98">
        <v>23</v>
      </c>
      <c r="O5" s="107">
        <f t="shared" si="1"/>
        <v>34</v>
      </c>
      <c r="P5" s="99">
        <v>33.619999999999997</v>
      </c>
      <c r="Q5" s="100">
        <f t="shared" ref="Q5:Q26" si="2">(P5*O5)</f>
        <v>1143.08</v>
      </c>
      <c r="R5" s="101">
        <f t="shared" ref="R5:R26" si="3">(Q5*20/100)</f>
        <v>228.61599999999999</v>
      </c>
      <c r="S5" s="101">
        <f t="shared" ref="S5:S27" si="4">(Q5-R5)</f>
        <v>914.46399999999994</v>
      </c>
    </row>
    <row r="6" spans="1:19" ht="21.75" customHeight="1" x14ac:dyDescent="0.25">
      <c r="A6" s="94" t="s">
        <v>9</v>
      </c>
      <c r="B6" s="98">
        <v>1</v>
      </c>
      <c r="C6" s="98">
        <v>1</v>
      </c>
      <c r="D6" s="98">
        <v>1</v>
      </c>
      <c r="E6" s="98">
        <v>1</v>
      </c>
      <c r="F6" s="98">
        <v>0</v>
      </c>
      <c r="G6" s="98">
        <v>0</v>
      </c>
      <c r="H6" s="98">
        <v>1</v>
      </c>
      <c r="I6" s="98">
        <v>1</v>
      </c>
      <c r="J6" s="98">
        <v>0</v>
      </c>
      <c r="K6" s="98">
        <v>1</v>
      </c>
      <c r="L6" s="98">
        <v>1</v>
      </c>
      <c r="M6" s="98">
        <f t="shared" si="0"/>
        <v>8</v>
      </c>
      <c r="N6" s="98">
        <v>0</v>
      </c>
      <c r="O6" s="107">
        <f t="shared" si="1"/>
        <v>8</v>
      </c>
      <c r="P6" s="99">
        <v>33.619999999999997</v>
      </c>
      <c r="Q6" s="100">
        <f t="shared" si="2"/>
        <v>268.95999999999998</v>
      </c>
      <c r="R6" s="101">
        <f t="shared" si="3"/>
        <v>53.792000000000002</v>
      </c>
      <c r="S6" s="101">
        <f t="shared" si="4"/>
        <v>215.16799999999998</v>
      </c>
    </row>
    <row r="7" spans="1:19" ht="19.5" customHeight="1" x14ac:dyDescent="0.25">
      <c r="A7" s="94" t="s">
        <v>10</v>
      </c>
      <c r="B7" s="98">
        <v>0</v>
      </c>
      <c r="C7" s="98">
        <v>1</v>
      </c>
      <c r="D7" s="98">
        <v>1</v>
      </c>
      <c r="E7" s="98">
        <v>1</v>
      </c>
      <c r="F7" s="98">
        <v>0</v>
      </c>
      <c r="G7" s="98">
        <v>1</v>
      </c>
      <c r="H7" s="98">
        <v>0</v>
      </c>
      <c r="I7" s="98">
        <v>0</v>
      </c>
      <c r="J7" s="98">
        <v>1</v>
      </c>
      <c r="K7" s="98">
        <v>1</v>
      </c>
      <c r="L7" s="98">
        <v>0</v>
      </c>
      <c r="M7" s="98">
        <f t="shared" si="0"/>
        <v>6</v>
      </c>
      <c r="N7" s="98">
        <v>0</v>
      </c>
      <c r="O7" s="107">
        <f t="shared" si="1"/>
        <v>6</v>
      </c>
      <c r="P7" s="99">
        <v>33.619999999999997</v>
      </c>
      <c r="Q7" s="100">
        <f t="shared" si="2"/>
        <v>201.71999999999997</v>
      </c>
      <c r="R7" s="101">
        <f t="shared" si="3"/>
        <v>40.343999999999994</v>
      </c>
      <c r="S7" s="101">
        <f t="shared" si="4"/>
        <v>161.37599999999998</v>
      </c>
    </row>
    <row r="8" spans="1:19" ht="16.5" customHeight="1" x14ac:dyDescent="0.25">
      <c r="A8" s="94" t="s">
        <v>11</v>
      </c>
      <c r="B8" s="98">
        <v>1</v>
      </c>
      <c r="C8" s="98">
        <v>1</v>
      </c>
      <c r="D8" s="98">
        <v>1</v>
      </c>
      <c r="E8" s="98">
        <v>0</v>
      </c>
      <c r="F8" s="98">
        <v>1</v>
      </c>
      <c r="G8" s="98">
        <v>1</v>
      </c>
      <c r="H8" s="98">
        <v>1</v>
      </c>
      <c r="I8" s="98">
        <v>1</v>
      </c>
      <c r="J8" s="98">
        <v>1</v>
      </c>
      <c r="K8" s="98">
        <v>1</v>
      </c>
      <c r="L8" s="98">
        <v>0</v>
      </c>
      <c r="M8" s="98">
        <f t="shared" si="0"/>
        <v>9</v>
      </c>
      <c r="N8" s="98">
        <v>0</v>
      </c>
      <c r="O8" s="107">
        <f t="shared" si="1"/>
        <v>9</v>
      </c>
      <c r="P8" s="99">
        <v>33.619999999999997</v>
      </c>
      <c r="Q8" s="100">
        <f t="shared" si="2"/>
        <v>302.58</v>
      </c>
      <c r="R8" s="101">
        <f t="shared" si="3"/>
        <v>60.515999999999991</v>
      </c>
      <c r="S8" s="101">
        <f t="shared" si="4"/>
        <v>242.06399999999999</v>
      </c>
    </row>
    <row r="9" spans="1:19" ht="15" x14ac:dyDescent="0.25">
      <c r="A9" s="94" t="s">
        <v>12</v>
      </c>
      <c r="B9" s="98">
        <v>1</v>
      </c>
      <c r="C9" s="98">
        <v>1</v>
      </c>
      <c r="D9" s="98">
        <v>1</v>
      </c>
      <c r="E9" s="98">
        <v>1</v>
      </c>
      <c r="F9" s="98">
        <v>1</v>
      </c>
      <c r="G9" s="98">
        <v>1</v>
      </c>
      <c r="H9" s="98">
        <v>0</v>
      </c>
      <c r="I9" s="98">
        <v>1</v>
      </c>
      <c r="J9" s="98">
        <v>1</v>
      </c>
      <c r="K9" s="98">
        <v>1</v>
      </c>
      <c r="L9" s="98">
        <v>1</v>
      </c>
      <c r="M9" s="98">
        <f t="shared" si="0"/>
        <v>10</v>
      </c>
      <c r="N9" s="98">
        <v>9</v>
      </c>
      <c r="O9" s="107">
        <f t="shared" si="1"/>
        <v>19</v>
      </c>
      <c r="P9" s="99">
        <v>33.619999999999997</v>
      </c>
      <c r="Q9" s="100">
        <f t="shared" si="2"/>
        <v>638.78</v>
      </c>
      <c r="R9" s="101">
        <f t="shared" si="3"/>
        <v>127.75599999999999</v>
      </c>
      <c r="S9" s="101">
        <f t="shared" si="4"/>
        <v>511.024</v>
      </c>
    </row>
    <row r="10" spans="1:19" ht="15" customHeight="1" x14ac:dyDescent="0.25">
      <c r="A10" s="94" t="s">
        <v>13</v>
      </c>
      <c r="B10" s="98">
        <v>1</v>
      </c>
      <c r="C10" s="98">
        <v>1</v>
      </c>
      <c r="D10" s="98">
        <v>0</v>
      </c>
      <c r="E10" s="98">
        <v>1</v>
      </c>
      <c r="F10" s="98">
        <v>1</v>
      </c>
      <c r="G10" s="98">
        <v>1</v>
      </c>
      <c r="H10" s="98">
        <v>0</v>
      </c>
      <c r="I10" s="98">
        <v>1</v>
      </c>
      <c r="J10" s="98">
        <v>0</v>
      </c>
      <c r="K10" s="98">
        <v>1</v>
      </c>
      <c r="L10" s="98">
        <v>0</v>
      </c>
      <c r="M10" s="98">
        <f t="shared" si="0"/>
        <v>7</v>
      </c>
      <c r="N10" s="98">
        <v>11</v>
      </c>
      <c r="O10" s="107">
        <f t="shared" si="1"/>
        <v>18</v>
      </c>
      <c r="P10" s="99">
        <v>33.619999999999997</v>
      </c>
      <c r="Q10" s="100">
        <f t="shared" si="2"/>
        <v>605.16</v>
      </c>
      <c r="R10" s="101">
        <f t="shared" si="3"/>
        <v>121.03199999999998</v>
      </c>
      <c r="S10" s="101">
        <f t="shared" si="4"/>
        <v>484.12799999999999</v>
      </c>
    </row>
    <row r="11" spans="1:19" ht="17.25" customHeight="1" x14ac:dyDescent="0.25">
      <c r="A11" s="94" t="s">
        <v>29</v>
      </c>
      <c r="B11" s="98">
        <v>1</v>
      </c>
      <c r="C11" s="98">
        <v>1</v>
      </c>
      <c r="D11" s="98">
        <v>1</v>
      </c>
      <c r="E11" s="98">
        <v>1</v>
      </c>
      <c r="F11" s="98">
        <v>1</v>
      </c>
      <c r="G11" s="98">
        <v>1</v>
      </c>
      <c r="H11" s="98">
        <v>1</v>
      </c>
      <c r="I11" s="98">
        <v>1</v>
      </c>
      <c r="J11" s="98">
        <v>1</v>
      </c>
      <c r="K11" s="98">
        <v>1</v>
      </c>
      <c r="L11" s="98">
        <v>1</v>
      </c>
      <c r="M11" s="98">
        <f t="shared" si="0"/>
        <v>11</v>
      </c>
      <c r="N11" s="98">
        <v>4</v>
      </c>
      <c r="O11" s="107">
        <f t="shared" si="1"/>
        <v>15</v>
      </c>
      <c r="P11" s="99">
        <v>33.619999999999997</v>
      </c>
      <c r="Q11" s="100">
        <f t="shared" si="2"/>
        <v>504.29999999999995</v>
      </c>
      <c r="R11" s="101">
        <f t="shared" si="3"/>
        <v>100.86</v>
      </c>
      <c r="S11" s="101">
        <f t="shared" si="4"/>
        <v>403.43999999999994</v>
      </c>
    </row>
    <row r="12" spans="1:19" ht="16.5" customHeight="1" x14ac:dyDescent="0.25">
      <c r="A12" s="94" t="s">
        <v>14</v>
      </c>
      <c r="B12" s="98">
        <v>1</v>
      </c>
      <c r="C12" s="98">
        <v>1</v>
      </c>
      <c r="D12" s="98">
        <v>1</v>
      </c>
      <c r="E12" s="98">
        <v>1</v>
      </c>
      <c r="F12" s="98">
        <v>1</v>
      </c>
      <c r="G12" s="98">
        <v>1</v>
      </c>
      <c r="H12" s="98">
        <v>1</v>
      </c>
      <c r="I12" s="98">
        <v>1</v>
      </c>
      <c r="J12" s="98">
        <v>1</v>
      </c>
      <c r="K12" s="98">
        <v>1</v>
      </c>
      <c r="L12" s="98">
        <v>1</v>
      </c>
      <c r="M12" s="98">
        <f t="shared" si="0"/>
        <v>11</v>
      </c>
      <c r="N12" s="98">
        <v>23</v>
      </c>
      <c r="O12" s="107">
        <f t="shared" si="1"/>
        <v>34</v>
      </c>
      <c r="P12" s="99">
        <v>33.619999999999997</v>
      </c>
      <c r="Q12" s="100">
        <f t="shared" si="2"/>
        <v>1143.08</v>
      </c>
      <c r="R12" s="101">
        <f t="shared" si="3"/>
        <v>228.61599999999999</v>
      </c>
      <c r="S12" s="101">
        <f t="shared" si="4"/>
        <v>914.46399999999994</v>
      </c>
    </row>
    <row r="13" spans="1:19" ht="17.25" customHeight="1" x14ac:dyDescent="0.25">
      <c r="A13" s="94" t="s">
        <v>15</v>
      </c>
      <c r="B13" s="98">
        <v>0</v>
      </c>
      <c r="C13" s="98">
        <v>1</v>
      </c>
      <c r="D13" s="98">
        <v>0</v>
      </c>
      <c r="E13" s="98">
        <v>1</v>
      </c>
      <c r="F13" s="98">
        <v>0</v>
      </c>
      <c r="G13" s="98">
        <v>0</v>
      </c>
      <c r="H13" s="98">
        <v>1</v>
      </c>
      <c r="I13" s="98">
        <v>0</v>
      </c>
      <c r="J13" s="98">
        <v>1</v>
      </c>
      <c r="K13" s="98">
        <v>0</v>
      </c>
      <c r="L13" s="98">
        <v>0</v>
      </c>
      <c r="M13" s="98">
        <f t="shared" si="0"/>
        <v>4</v>
      </c>
      <c r="N13" s="98">
        <v>2</v>
      </c>
      <c r="O13" s="107">
        <f t="shared" si="1"/>
        <v>6</v>
      </c>
      <c r="P13" s="99">
        <v>33.619999999999997</v>
      </c>
      <c r="Q13" s="100">
        <f t="shared" si="2"/>
        <v>201.71999999999997</v>
      </c>
      <c r="R13" s="101">
        <f t="shared" si="3"/>
        <v>40.343999999999994</v>
      </c>
      <c r="S13" s="101">
        <f t="shared" si="4"/>
        <v>161.37599999999998</v>
      </c>
    </row>
    <row r="14" spans="1:19" ht="12.75" customHeight="1" x14ac:dyDescent="0.25">
      <c r="A14" s="94" t="s">
        <v>16</v>
      </c>
      <c r="B14" s="98">
        <v>1</v>
      </c>
      <c r="C14" s="98">
        <v>1</v>
      </c>
      <c r="D14" s="98">
        <v>1</v>
      </c>
      <c r="E14" s="98">
        <v>1</v>
      </c>
      <c r="F14" s="98">
        <v>1</v>
      </c>
      <c r="G14" s="98">
        <v>1</v>
      </c>
      <c r="H14" s="98">
        <v>1</v>
      </c>
      <c r="I14" s="98">
        <v>1</v>
      </c>
      <c r="J14" s="98">
        <v>1</v>
      </c>
      <c r="K14" s="98">
        <v>0</v>
      </c>
      <c r="L14" s="98">
        <v>1</v>
      </c>
      <c r="M14" s="98">
        <f t="shared" si="0"/>
        <v>10</v>
      </c>
      <c r="N14" s="98">
        <v>4</v>
      </c>
      <c r="O14" s="107">
        <f t="shared" si="1"/>
        <v>14</v>
      </c>
      <c r="P14" s="99">
        <v>33.619999999999997</v>
      </c>
      <c r="Q14" s="100">
        <f t="shared" si="2"/>
        <v>470.67999999999995</v>
      </c>
      <c r="R14" s="101">
        <f t="shared" si="3"/>
        <v>94.135999999999981</v>
      </c>
      <c r="S14" s="101">
        <f t="shared" si="4"/>
        <v>376.54399999999998</v>
      </c>
    </row>
    <row r="15" spans="1:19" ht="15" x14ac:dyDescent="0.25">
      <c r="A15" s="94" t="s">
        <v>1</v>
      </c>
      <c r="B15" s="98">
        <v>1</v>
      </c>
      <c r="C15" s="98">
        <v>1</v>
      </c>
      <c r="D15" s="98">
        <v>0</v>
      </c>
      <c r="E15" s="98">
        <v>1</v>
      </c>
      <c r="F15" s="98">
        <v>1</v>
      </c>
      <c r="G15" s="98">
        <v>1</v>
      </c>
      <c r="H15" s="98">
        <v>1</v>
      </c>
      <c r="I15" s="98">
        <v>0</v>
      </c>
      <c r="J15" s="98">
        <v>1</v>
      </c>
      <c r="K15" s="98">
        <v>1</v>
      </c>
      <c r="L15" s="98">
        <v>1</v>
      </c>
      <c r="M15" s="98">
        <f t="shared" si="0"/>
        <v>9</v>
      </c>
      <c r="N15" s="98">
        <v>18</v>
      </c>
      <c r="O15" s="107">
        <f t="shared" si="1"/>
        <v>27</v>
      </c>
      <c r="P15" s="99">
        <v>33.619999999999997</v>
      </c>
      <c r="Q15" s="100">
        <f t="shared" si="2"/>
        <v>907.7399999999999</v>
      </c>
      <c r="R15" s="101">
        <f t="shared" si="3"/>
        <v>181.548</v>
      </c>
      <c r="S15" s="101">
        <f t="shared" si="4"/>
        <v>726.19199999999989</v>
      </c>
    </row>
    <row r="16" spans="1:19" ht="16.5" customHeight="1" x14ac:dyDescent="0.25">
      <c r="A16" s="94" t="s">
        <v>17</v>
      </c>
      <c r="B16" s="98">
        <v>1</v>
      </c>
      <c r="C16" s="98">
        <v>1</v>
      </c>
      <c r="D16" s="98">
        <v>1</v>
      </c>
      <c r="E16" s="98">
        <v>1</v>
      </c>
      <c r="F16" s="98">
        <v>1</v>
      </c>
      <c r="G16" s="98">
        <v>1</v>
      </c>
      <c r="H16" s="98">
        <v>1</v>
      </c>
      <c r="I16" s="98">
        <v>1</v>
      </c>
      <c r="J16" s="98">
        <v>1</v>
      </c>
      <c r="K16" s="98">
        <v>1</v>
      </c>
      <c r="L16" s="98">
        <v>1</v>
      </c>
      <c r="M16" s="98">
        <f t="shared" si="0"/>
        <v>11</v>
      </c>
      <c r="N16" s="98">
        <v>0</v>
      </c>
      <c r="O16" s="107">
        <f t="shared" si="1"/>
        <v>11</v>
      </c>
      <c r="P16" s="99">
        <v>33.619999999999997</v>
      </c>
      <c r="Q16" s="100">
        <f t="shared" si="2"/>
        <v>369.82</v>
      </c>
      <c r="R16" s="101">
        <f t="shared" si="3"/>
        <v>73.963999999999999</v>
      </c>
      <c r="S16" s="101">
        <f t="shared" si="4"/>
        <v>295.85599999999999</v>
      </c>
    </row>
    <row r="17" spans="1:19" ht="15.75" customHeight="1" x14ac:dyDescent="0.25">
      <c r="A17" s="94" t="s">
        <v>7</v>
      </c>
      <c r="B17" s="98">
        <v>1</v>
      </c>
      <c r="C17" s="98">
        <v>1</v>
      </c>
      <c r="D17" s="98">
        <v>1</v>
      </c>
      <c r="E17" s="98">
        <v>1</v>
      </c>
      <c r="F17" s="98">
        <v>1</v>
      </c>
      <c r="G17" s="98">
        <v>1</v>
      </c>
      <c r="H17" s="98">
        <v>1</v>
      </c>
      <c r="I17" s="98">
        <v>1</v>
      </c>
      <c r="J17" s="98">
        <v>1</v>
      </c>
      <c r="K17" s="98">
        <v>1</v>
      </c>
      <c r="L17" s="98">
        <v>1</v>
      </c>
      <c r="M17" s="98">
        <f t="shared" si="0"/>
        <v>11</v>
      </c>
      <c r="N17" s="98">
        <v>0</v>
      </c>
      <c r="O17" s="107">
        <f t="shared" si="1"/>
        <v>11</v>
      </c>
      <c r="P17" s="99">
        <v>33.619999999999997</v>
      </c>
      <c r="Q17" s="100">
        <f t="shared" si="2"/>
        <v>369.82</v>
      </c>
      <c r="R17" s="101">
        <f t="shared" si="3"/>
        <v>73.963999999999999</v>
      </c>
      <c r="S17" s="101">
        <f t="shared" si="4"/>
        <v>295.85599999999999</v>
      </c>
    </row>
    <row r="18" spans="1:19" ht="15.75" customHeight="1" x14ac:dyDescent="0.25">
      <c r="A18" s="94" t="s">
        <v>18</v>
      </c>
      <c r="B18" s="98">
        <v>0</v>
      </c>
      <c r="C18" s="98">
        <v>1</v>
      </c>
      <c r="D18" s="98">
        <v>1</v>
      </c>
      <c r="E18" s="98">
        <v>1</v>
      </c>
      <c r="F18" s="98">
        <v>1</v>
      </c>
      <c r="G18" s="98">
        <v>0</v>
      </c>
      <c r="H18" s="98">
        <v>1</v>
      </c>
      <c r="I18" s="98">
        <v>1</v>
      </c>
      <c r="J18" s="98">
        <v>1</v>
      </c>
      <c r="K18" s="98">
        <v>0</v>
      </c>
      <c r="L18" s="98">
        <v>0</v>
      </c>
      <c r="M18" s="98">
        <f t="shared" si="0"/>
        <v>7</v>
      </c>
      <c r="N18" s="98">
        <v>0</v>
      </c>
      <c r="O18" s="107">
        <f t="shared" si="1"/>
        <v>7</v>
      </c>
      <c r="P18" s="99">
        <v>33.619999999999997</v>
      </c>
      <c r="Q18" s="100">
        <f t="shared" si="2"/>
        <v>235.33999999999997</v>
      </c>
      <c r="R18" s="101">
        <f t="shared" si="3"/>
        <v>47.067999999999991</v>
      </c>
      <c r="S18" s="101">
        <f t="shared" si="4"/>
        <v>188.27199999999999</v>
      </c>
    </row>
    <row r="19" spans="1:19" ht="15" x14ac:dyDescent="0.25">
      <c r="A19" s="94" t="s">
        <v>38</v>
      </c>
      <c r="B19" s="98">
        <v>1</v>
      </c>
      <c r="C19" s="98">
        <v>1</v>
      </c>
      <c r="D19" s="98">
        <v>1</v>
      </c>
      <c r="E19" s="98">
        <v>1</v>
      </c>
      <c r="F19" s="98">
        <v>1</v>
      </c>
      <c r="G19" s="98">
        <v>1</v>
      </c>
      <c r="H19" s="98">
        <v>1</v>
      </c>
      <c r="I19" s="98">
        <v>1</v>
      </c>
      <c r="J19" s="98">
        <v>0</v>
      </c>
      <c r="K19" s="98">
        <v>1</v>
      </c>
      <c r="L19" s="98">
        <v>1</v>
      </c>
      <c r="M19" s="98">
        <f t="shared" si="0"/>
        <v>10</v>
      </c>
      <c r="N19" s="98">
        <v>10</v>
      </c>
      <c r="O19" s="107">
        <f t="shared" si="1"/>
        <v>20</v>
      </c>
      <c r="P19" s="99">
        <v>33.619999999999997</v>
      </c>
      <c r="Q19" s="100">
        <f t="shared" si="2"/>
        <v>672.4</v>
      </c>
      <c r="R19" s="101">
        <f t="shared" si="3"/>
        <v>134.47999999999999</v>
      </c>
      <c r="S19" s="101">
        <f t="shared" si="4"/>
        <v>537.91999999999996</v>
      </c>
    </row>
    <row r="20" spans="1:19" ht="15" x14ac:dyDescent="0.25">
      <c r="A20" s="94" t="s">
        <v>39</v>
      </c>
      <c r="B20" s="98">
        <v>1</v>
      </c>
      <c r="C20" s="98">
        <v>1</v>
      </c>
      <c r="D20" s="98">
        <v>1</v>
      </c>
      <c r="E20" s="98">
        <v>1</v>
      </c>
      <c r="F20" s="98">
        <v>1</v>
      </c>
      <c r="G20" s="98">
        <v>1</v>
      </c>
      <c r="H20" s="98">
        <v>1</v>
      </c>
      <c r="I20" s="98">
        <v>1</v>
      </c>
      <c r="J20" s="98">
        <v>0</v>
      </c>
      <c r="K20" s="98">
        <v>1</v>
      </c>
      <c r="L20" s="98">
        <v>1</v>
      </c>
      <c r="M20" s="98">
        <f t="shared" si="0"/>
        <v>10</v>
      </c>
      <c r="N20" s="98">
        <v>15</v>
      </c>
      <c r="O20" s="107">
        <f t="shared" si="1"/>
        <v>25</v>
      </c>
      <c r="P20" s="99">
        <v>33.619999999999997</v>
      </c>
      <c r="Q20" s="100">
        <f t="shared" si="2"/>
        <v>840.49999999999989</v>
      </c>
      <c r="R20" s="101">
        <f t="shared" si="3"/>
        <v>168.09999999999997</v>
      </c>
      <c r="S20" s="101">
        <f t="shared" si="4"/>
        <v>672.39999999999986</v>
      </c>
    </row>
    <row r="21" spans="1:19" ht="15" x14ac:dyDescent="0.25">
      <c r="A21" s="94" t="s">
        <v>19</v>
      </c>
      <c r="B21" s="98">
        <v>1</v>
      </c>
      <c r="C21" s="98">
        <v>1</v>
      </c>
      <c r="D21" s="98">
        <v>1</v>
      </c>
      <c r="E21" s="98">
        <v>1</v>
      </c>
      <c r="F21" s="98">
        <v>1</v>
      </c>
      <c r="G21" s="98">
        <v>1</v>
      </c>
      <c r="H21" s="98">
        <v>1</v>
      </c>
      <c r="I21" s="98">
        <v>1</v>
      </c>
      <c r="J21" s="98">
        <v>1</v>
      </c>
      <c r="K21" s="98">
        <v>1</v>
      </c>
      <c r="L21" s="98">
        <v>1</v>
      </c>
      <c r="M21" s="98">
        <f t="shared" si="0"/>
        <v>11</v>
      </c>
      <c r="N21" s="98">
        <v>6</v>
      </c>
      <c r="O21" s="107">
        <f t="shared" si="1"/>
        <v>17</v>
      </c>
      <c r="P21" s="99">
        <v>33.619999999999997</v>
      </c>
      <c r="Q21" s="100">
        <f t="shared" si="2"/>
        <v>571.54</v>
      </c>
      <c r="R21" s="101">
        <f t="shared" si="3"/>
        <v>114.30799999999999</v>
      </c>
      <c r="S21" s="101">
        <f t="shared" si="4"/>
        <v>457.23199999999997</v>
      </c>
    </row>
    <row r="22" spans="1:19" ht="20.25" customHeight="1" x14ac:dyDescent="0.25">
      <c r="A22" s="94" t="s">
        <v>21</v>
      </c>
      <c r="B22" s="98">
        <v>1</v>
      </c>
      <c r="C22" s="98">
        <v>0</v>
      </c>
      <c r="D22" s="98">
        <v>1</v>
      </c>
      <c r="E22" s="98">
        <v>1</v>
      </c>
      <c r="F22" s="98">
        <v>1</v>
      </c>
      <c r="G22" s="98">
        <v>1</v>
      </c>
      <c r="H22" s="98">
        <v>1</v>
      </c>
      <c r="I22" s="98">
        <v>1</v>
      </c>
      <c r="J22" s="98">
        <v>1</v>
      </c>
      <c r="K22" s="98">
        <v>1</v>
      </c>
      <c r="L22" s="98">
        <v>0</v>
      </c>
      <c r="M22" s="98">
        <f t="shared" si="0"/>
        <v>9</v>
      </c>
      <c r="N22" s="98">
        <v>3</v>
      </c>
      <c r="O22" s="107">
        <f t="shared" si="1"/>
        <v>12</v>
      </c>
      <c r="P22" s="99">
        <v>33.619999999999997</v>
      </c>
      <c r="Q22" s="100">
        <f t="shared" si="2"/>
        <v>403.43999999999994</v>
      </c>
      <c r="R22" s="101">
        <f t="shared" si="3"/>
        <v>80.687999999999988</v>
      </c>
      <c r="S22" s="101">
        <f t="shared" si="4"/>
        <v>322.75199999999995</v>
      </c>
    </row>
    <row r="23" spans="1:19" ht="18.75" customHeight="1" x14ac:dyDescent="0.25">
      <c r="A23" s="94" t="s">
        <v>41</v>
      </c>
      <c r="B23" s="98">
        <v>1</v>
      </c>
      <c r="C23" s="98">
        <v>1</v>
      </c>
      <c r="D23" s="98">
        <v>0</v>
      </c>
      <c r="E23" s="98">
        <v>0</v>
      </c>
      <c r="F23" s="98">
        <v>1</v>
      </c>
      <c r="G23" s="98">
        <v>1</v>
      </c>
      <c r="H23" s="98">
        <v>1</v>
      </c>
      <c r="I23" s="98">
        <v>1</v>
      </c>
      <c r="J23" s="98">
        <v>1</v>
      </c>
      <c r="K23" s="98">
        <v>0</v>
      </c>
      <c r="L23" s="98">
        <v>0</v>
      </c>
      <c r="M23" s="98">
        <f t="shared" si="0"/>
        <v>7</v>
      </c>
      <c r="N23" s="98">
        <v>2</v>
      </c>
      <c r="O23" s="107">
        <f t="shared" si="1"/>
        <v>9</v>
      </c>
      <c r="P23" s="99">
        <v>33.619999999999997</v>
      </c>
      <c r="Q23" s="100">
        <f t="shared" si="2"/>
        <v>302.58</v>
      </c>
      <c r="R23" s="101">
        <f t="shared" si="3"/>
        <v>60.515999999999991</v>
      </c>
      <c r="S23" s="101">
        <f t="shared" si="4"/>
        <v>242.06399999999999</v>
      </c>
    </row>
    <row r="24" spans="1:19" ht="15" x14ac:dyDescent="0.25">
      <c r="A24" s="94" t="s">
        <v>20</v>
      </c>
      <c r="B24" s="98">
        <v>1</v>
      </c>
      <c r="C24" s="98">
        <v>1</v>
      </c>
      <c r="D24" s="98">
        <v>1</v>
      </c>
      <c r="E24" s="98">
        <v>1</v>
      </c>
      <c r="F24" s="98">
        <v>1</v>
      </c>
      <c r="G24" s="98">
        <v>1</v>
      </c>
      <c r="H24" s="98">
        <v>1</v>
      </c>
      <c r="I24" s="98">
        <v>1</v>
      </c>
      <c r="J24" s="98">
        <v>1</v>
      </c>
      <c r="K24" s="98">
        <v>1</v>
      </c>
      <c r="L24" s="98">
        <v>0</v>
      </c>
      <c r="M24" s="98">
        <f t="shared" si="0"/>
        <v>10</v>
      </c>
      <c r="N24" s="98">
        <v>2</v>
      </c>
      <c r="O24" s="107">
        <f t="shared" si="1"/>
        <v>12</v>
      </c>
      <c r="P24" s="99">
        <v>33.619999999999997</v>
      </c>
      <c r="Q24" s="100">
        <f t="shared" si="2"/>
        <v>403.43999999999994</v>
      </c>
      <c r="R24" s="101">
        <f t="shared" si="3"/>
        <v>80.687999999999988</v>
      </c>
      <c r="S24" s="101">
        <f t="shared" si="4"/>
        <v>322.75199999999995</v>
      </c>
    </row>
    <row r="25" spans="1:19" ht="15" x14ac:dyDescent="0.25">
      <c r="A25" s="94" t="s">
        <v>22</v>
      </c>
      <c r="B25" s="98">
        <v>1</v>
      </c>
      <c r="C25" s="98">
        <v>1</v>
      </c>
      <c r="D25" s="98">
        <v>1</v>
      </c>
      <c r="E25" s="98">
        <v>1</v>
      </c>
      <c r="F25" s="98">
        <v>1</v>
      </c>
      <c r="G25" s="98">
        <v>1</v>
      </c>
      <c r="H25" s="98">
        <v>1</v>
      </c>
      <c r="I25" s="98">
        <v>1</v>
      </c>
      <c r="J25" s="98">
        <v>1</v>
      </c>
      <c r="K25" s="98">
        <v>1</v>
      </c>
      <c r="L25" s="98">
        <v>1</v>
      </c>
      <c r="M25" s="98">
        <f t="shared" si="0"/>
        <v>11</v>
      </c>
      <c r="N25" s="98">
        <v>21</v>
      </c>
      <c r="O25" s="107">
        <f t="shared" si="1"/>
        <v>32</v>
      </c>
      <c r="P25" s="99">
        <v>33.619999999999997</v>
      </c>
      <c r="Q25" s="100">
        <f t="shared" si="2"/>
        <v>1075.8399999999999</v>
      </c>
      <c r="R25" s="101">
        <f t="shared" si="3"/>
        <v>215.16800000000001</v>
      </c>
      <c r="S25" s="101">
        <f t="shared" si="4"/>
        <v>860.67199999999991</v>
      </c>
    </row>
    <row r="26" spans="1:19" ht="15.75" customHeight="1" x14ac:dyDescent="0.25">
      <c r="A26" s="94" t="s">
        <v>23</v>
      </c>
      <c r="B26" s="98">
        <v>1</v>
      </c>
      <c r="C26" s="98">
        <v>0</v>
      </c>
      <c r="D26" s="98">
        <v>0</v>
      </c>
      <c r="E26" s="98">
        <v>0</v>
      </c>
      <c r="F26" s="98">
        <v>0</v>
      </c>
      <c r="G26" s="98">
        <v>1</v>
      </c>
      <c r="H26" s="98">
        <v>0</v>
      </c>
      <c r="I26" s="98">
        <v>0</v>
      </c>
      <c r="J26" s="98">
        <v>1</v>
      </c>
      <c r="K26" s="98">
        <v>1</v>
      </c>
      <c r="L26" s="98">
        <v>1</v>
      </c>
      <c r="M26" s="98">
        <f t="shared" si="0"/>
        <v>5</v>
      </c>
      <c r="N26" s="98">
        <v>1</v>
      </c>
      <c r="O26" s="107">
        <f t="shared" si="1"/>
        <v>6</v>
      </c>
      <c r="P26" s="99">
        <v>33.619999999999997</v>
      </c>
      <c r="Q26" s="100">
        <f t="shared" si="2"/>
        <v>201.71999999999997</v>
      </c>
      <c r="R26" s="101">
        <f t="shared" si="3"/>
        <v>40.343999999999994</v>
      </c>
      <c r="S26" s="101">
        <f t="shared" si="4"/>
        <v>161.37599999999998</v>
      </c>
    </row>
    <row r="27" spans="1:19" ht="15" x14ac:dyDescent="0.25">
      <c r="A27" s="74"/>
      <c r="B27" s="102"/>
      <c r="C27" s="102"/>
      <c r="D27" s="102"/>
      <c r="E27" s="102"/>
      <c r="F27" s="102"/>
      <c r="G27" s="102"/>
      <c r="H27" s="102"/>
      <c r="I27" s="103"/>
      <c r="J27" s="103"/>
      <c r="K27" s="104"/>
      <c r="L27" s="104"/>
      <c r="M27" s="103"/>
      <c r="N27" s="103"/>
      <c r="O27" s="108"/>
      <c r="P27" s="103"/>
      <c r="Q27" s="100">
        <f>SUM(Q4:Q26)</f>
        <v>12103.2</v>
      </c>
      <c r="R27" s="101">
        <f>(Q27*20/100)</f>
        <v>2420.64</v>
      </c>
      <c r="S27" s="101">
        <f t="shared" si="4"/>
        <v>9682.5600000000013</v>
      </c>
    </row>
    <row r="28" spans="1:19" ht="15" x14ac:dyDescent="0.2">
      <c r="A28" s="17"/>
      <c r="B28" s="17"/>
      <c r="C28" s="17"/>
      <c r="D28" s="17"/>
      <c r="E28" s="17"/>
      <c r="F28" s="17"/>
      <c r="G28" s="17"/>
      <c r="H28" s="17"/>
      <c r="I28" s="38"/>
      <c r="J28" s="17"/>
      <c r="K28" s="17"/>
      <c r="L28" s="17"/>
      <c r="M28" s="17"/>
      <c r="N28" s="17"/>
      <c r="O28" s="17"/>
      <c r="P28" s="17"/>
    </row>
  </sheetData>
  <mergeCells count="2">
    <mergeCell ref="A1:P1"/>
    <mergeCell ref="A2:P2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tabSelected="1" workbookViewId="0">
      <selection activeCell="H29" sqref="H29"/>
    </sheetView>
  </sheetViews>
  <sheetFormatPr defaultRowHeight="12.75" x14ac:dyDescent="0.2"/>
  <cols>
    <col min="1" max="1" width="22.85546875" customWidth="1"/>
    <col min="2" max="2" width="5.85546875" customWidth="1"/>
    <col min="3" max="3" width="5.28515625" customWidth="1"/>
    <col min="4" max="4" width="5.140625" customWidth="1"/>
    <col min="5" max="5" width="4.28515625" customWidth="1"/>
    <col min="6" max="6" width="11.7109375" customWidth="1"/>
    <col min="7" max="7" width="8.7109375" customWidth="1"/>
    <col min="8" max="8" width="10" customWidth="1"/>
    <col min="9" max="9" width="9.140625" hidden="1" customWidth="1"/>
    <col min="10" max="10" width="9.140625" customWidth="1"/>
    <col min="11" max="11" width="15.85546875" customWidth="1"/>
    <col min="12" max="12" width="13.85546875" customWidth="1"/>
    <col min="13" max="13" width="15.5703125" customWidth="1"/>
  </cols>
  <sheetData>
    <row r="1" spans="1:13" ht="15.75" x14ac:dyDescent="0.2">
      <c r="A1" s="114" t="s">
        <v>53</v>
      </c>
      <c r="B1" s="114"/>
      <c r="C1" s="114"/>
      <c r="D1" s="114"/>
      <c r="E1" s="114"/>
      <c r="F1" s="115"/>
      <c r="G1" s="115"/>
      <c r="H1" s="115"/>
      <c r="I1" s="115"/>
      <c r="J1" s="105"/>
    </row>
    <row r="2" spans="1:13" ht="15" x14ac:dyDescent="0.2">
      <c r="A2" s="117" t="s">
        <v>67</v>
      </c>
      <c r="B2" s="117"/>
      <c r="C2" s="117"/>
      <c r="D2" s="117"/>
      <c r="E2" s="117"/>
      <c r="F2" s="117"/>
      <c r="G2" s="117"/>
      <c r="H2" s="117"/>
      <c r="I2" s="117"/>
      <c r="J2" s="106"/>
    </row>
    <row r="3" spans="1:13" ht="15" x14ac:dyDescent="0.25">
      <c r="A3" s="95" t="s">
        <v>66</v>
      </c>
      <c r="B3" s="96">
        <v>44378</v>
      </c>
      <c r="C3" s="96">
        <v>44389</v>
      </c>
      <c r="D3" s="96">
        <v>44407</v>
      </c>
      <c r="E3" s="96">
        <v>44438</v>
      </c>
      <c r="F3" s="97" t="s">
        <v>60</v>
      </c>
      <c r="G3" s="74" t="s">
        <v>61</v>
      </c>
      <c r="H3" s="74" t="s">
        <v>49</v>
      </c>
      <c r="I3" s="74" t="s">
        <v>62</v>
      </c>
      <c r="J3" s="74" t="s">
        <v>68</v>
      </c>
      <c r="K3" s="93" t="s">
        <v>63</v>
      </c>
      <c r="L3" s="64" t="s">
        <v>64</v>
      </c>
      <c r="M3" s="64" t="s">
        <v>65</v>
      </c>
    </row>
    <row r="4" spans="1:13" ht="18.75" customHeight="1" x14ac:dyDescent="0.25">
      <c r="A4" s="94" t="s">
        <v>37</v>
      </c>
      <c r="B4" s="98">
        <v>1</v>
      </c>
      <c r="C4" s="98">
        <v>1</v>
      </c>
      <c r="D4" s="98">
        <v>0</v>
      </c>
      <c r="E4" s="98">
        <v>0</v>
      </c>
      <c r="F4" s="98">
        <f t="shared" ref="F4:F26" si="0">SUM(B4:E4)</f>
        <v>2</v>
      </c>
      <c r="G4" s="98">
        <v>2</v>
      </c>
      <c r="H4" s="98">
        <f t="shared" ref="H4:H26" si="1">SUM(F4:G4)</f>
        <v>4</v>
      </c>
      <c r="I4" s="99">
        <v>33.619999999999997</v>
      </c>
      <c r="J4" s="99">
        <v>33.619999999999997</v>
      </c>
      <c r="K4" s="100">
        <f>(I4*H4)</f>
        <v>134.47999999999999</v>
      </c>
      <c r="L4" s="101">
        <f>(K4*20/100)</f>
        <v>26.896000000000001</v>
      </c>
      <c r="M4" s="101">
        <f>(K4-L4)</f>
        <v>107.58399999999999</v>
      </c>
    </row>
    <row r="5" spans="1:13" ht="18.75" customHeight="1" x14ac:dyDescent="0.25">
      <c r="A5" s="94" t="s">
        <v>8</v>
      </c>
      <c r="B5" s="98">
        <v>1</v>
      </c>
      <c r="C5" s="98">
        <v>1</v>
      </c>
      <c r="D5" s="98">
        <v>1</v>
      </c>
      <c r="E5" s="98">
        <v>1</v>
      </c>
      <c r="F5" s="98">
        <f t="shared" si="0"/>
        <v>4</v>
      </c>
      <c r="G5" s="98">
        <v>9</v>
      </c>
      <c r="H5" s="98">
        <f t="shared" si="1"/>
        <v>13</v>
      </c>
      <c r="I5" s="99">
        <v>33.619999999999997</v>
      </c>
      <c r="J5" s="99">
        <v>33.619999999999997</v>
      </c>
      <c r="K5" s="100">
        <f t="shared" ref="K5:K26" si="2">(I5*H5)</f>
        <v>437.05999999999995</v>
      </c>
      <c r="L5" s="101">
        <f t="shared" ref="L5:L26" si="3">(K5*20/100)</f>
        <v>87.411999999999992</v>
      </c>
      <c r="M5" s="101">
        <f t="shared" ref="M5:M27" si="4">(K5-L5)</f>
        <v>349.64799999999997</v>
      </c>
    </row>
    <row r="6" spans="1:13" ht="18.75" customHeight="1" x14ac:dyDescent="0.25">
      <c r="A6" s="94" t="s">
        <v>9</v>
      </c>
      <c r="B6" s="98">
        <v>1</v>
      </c>
      <c r="C6" s="98">
        <v>1</v>
      </c>
      <c r="D6" s="98">
        <v>1</v>
      </c>
      <c r="E6" s="98">
        <v>1</v>
      </c>
      <c r="F6" s="98">
        <f t="shared" si="0"/>
        <v>4</v>
      </c>
      <c r="G6" s="98">
        <v>2</v>
      </c>
      <c r="H6" s="98">
        <f t="shared" si="1"/>
        <v>6</v>
      </c>
      <c r="I6" s="99">
        <v>33.619999999999997</v>
      </c>
      <c r="J6" s="99">
        <v>33.619999999999997</v>
      </c>
      <c r="K6" s="100">
        <f t="shared" si="2"/>
        <v>201.71999999999997</v>
      </c>
      <c r="L6" s="101">
        <f t="shared" si="3"/>
        <v>40.343999999999994</v>
      </c>
      <c r="M6" s="101">
        <f t="shared" si="4"/>
        <v>161.37599999999998</v>
      </c>
    </row>
    <row r="7" spans="1:13" ht="18.75" customHeight="1" x14ac:dyDescent="0.25">
      <c r="A7" s="94" t="s">
        <v>10</v>
      </c>
      <c r="B7" s="98">
        <v>0</v>
      </c>
      <c r="C7" s="98">
        <v>0</v>
      </c>
      <c r="D7" s="98">
        <v>0</v>
      </c>
      <c r="E7" s="98">
        <v>1</v>
      </c>
      <c r="F7" s="98">
        <f t="shared" si="0"/>
        <v>1</v>
      </c>
      <c r="G7" s="98">
        <v>0</v>
      </c>
      <c r="H7" s="98">
        <f t="shared" si="1"/>
        <v>1</v>
      </c>
      <c r="I7" s="99">
        <v>33.619999999999997</v>
      </c>
      <c r="J7" s="99">
        <v>33.619999999999997</v>
      </c>
      <c r="K7" s="100">
        <f t="shared" si="2"/>
        <v>33.619999999999997</v>
      </c>
      <c r="L7" s="101">
        <f t="shared" si="3"/>
        <v>6.7240000000000002</v>
      </c>
      <c r="M7" s="101">
        <f t="shared" si="4"/>
        <v>26.895999999999997</v>
      </c>
    </row>
    <row r="8" spans="1:13" ht="18.75" customHeight="1" x14ac:dyDescent="0.25">
      <c r="A8" s="94" t="s">
        <v>11</v>
      </c>
      <c r="B8" s="98">
        <v>0</v>
      </c>
      <c r="C8" s="98">
        <v>0</v>
      </c>
      <c r="D8" s="98">
        <v>1</v>
      </c>
      <c r="E8" s="98">
        <v>1</v>
      </c>
      <c r="F8" s="98">
        <f t="shared" si="0"/>
        <v>2</v>
      </c>
      <c r="G8" s="98">
        <v>0</v>
      </c>
      <c r="H8" s="98">
        <f t="shared" si="1"/>
        <v>2</v>
      </c>
      <c r="I8" s="99">
        <v>33.619999999999997</v>
      </c>
      <c r="J8" s="99">
        <v>33.619999999999997</v>
      </c>
      <c r="K8" s="100">
        <f t="shared" si="2"/>
        <v>67.239999999999995</v>
      </c>
      <c r="L8" s="101">
        <f t="shared" si="3"/>
        <v>13.448</v>
      </c>
      <c r="M8" s="101">
        <f t="shared" si="4"/>
        <v>53.791999999999994</v>
      </c>
    </row>
    <row r="9" spans="1:13" ht="18.75" customHeight="1" x14ac:dyDescent="0.25">
      <c r="A9" s="94" t="s">
        <v>12</v>
      </c>
      <c r="B9" s="98">
        <v>1</v>
      </c>
      <c r="C9" s="98">
        <v>0</v>
      </c>
      <c r="D9" s="98">
        <v>0</v>
      </c>
      <c r="E9" s="98">
        <v>1</v>
      </c>
      <c r="F9" s="98">
        <f t="shared" si="0"/>
        <v>2</v>
      </c>
      <c r="G9" s="98">
        <v>5</v>
      </c>
      <c r="H9" s="98">
        <f t="shared" si="1"/>
        <v>7</v>
      </c>
      <c r="I9" s="99">
        <v>33.619999999999997</v>
      </c>
      <c r="J9" s="99">
        <v>33.619999999999997</v>
      </c>
      <c r="K9" s="100">
        <f t="shared" si="2"/>
        <v>235.33999999999997</v>
      </c>
      <c r="L9" s="101">
        <f t="shared" si="3"/>
        <v>47.067999999999991</v>
      </c>
      <c r="M9" s="101">
        <f t="shared" si="4"/>
        <v>188.27199999999999</v>
      </c>
    </row>
    <row r="10" spans="1:13" ht="18.75" customHeight="1" x14ac:dyDescent="0.25">
      <c r="A10" s="94" t="s">
        <v>13</v>
      </c>
      <c r="B10" s="98">
        <v>1</v>
      </c>
      <c r="C10" s="98">
        <v>1</v>
      </c>
      <c r="D10" s="98">
        <v>0</v>
      </c>
      <c r="E10" s="98">
        <v>1</v>
      </c>
      <c r="F10" s="98">
        <f t="shared" si="0"/>
        <v>3</v>
      </c>
      <c r="G10" s="98">
        <v>2</v>
      </c>
      <c r="H10" s="98">
        <f t="shared" si="1"/>
        <v>5</v>
      </c>
      <c r="I10" s="99">
        <v>33.619999999999997</v>
      </c>
      <c r="J10" s="99">
        <v>33.619999999999997</v>
      </c>
      <c r="K10" s="100">
        <f t="shared" si="2"/>
        <v>168.1</v>
      </c>
      <c r="L10" s="101">
        <f t="shared" si="3"/>
        <v>33.619999999999997</v>
      </c>
      <c r="M10" s="101">
        <f t="shared" si="4"/>
        <v>134.47999999999999</v>
      </c>
    </row>
    <row r="11" spans="1:13" ht="18.75" customHeight="1" x14ac:dyDescent="0.25">
      <c r="A11" s="94" t="s">
        <v>29</v>
      </c>
      <c r="B11" s="98">
        <v>1</v>
      </c>
      <c r="C11" s="98">
        <v>1</v>
      </c>
      <c r="D11" s="98">
        <v>1</v>
      </c>
      <c r="E11" s="98">
        <v>1</v>
      </c>
      <c r="F11" s="98">
        <f t="shared" si="0"/>
        <v>4</v>
      </c>
      <c r="G11" s="98">
        <v>3</v>
      </c>
      <c r="H11" s="98">
        <f t="shared" si="1"/>
        <v>7</v>
      </c>
      <c r="I11" s="99">
        <v>33.619999999999997</v>
      </c>
      <c r="J11" s="99">
        <v>33.619999999999997</v>
      </c>
      <c r="K11" s="100">
        <f t="shared" si="2"/>
        <v>235.33999999999997</v>
      </c>
      <c r="L11" s="101">
        <f t="shared" si="3"/>
        <v>47.067999999999991</v>
      </c>
      <c r="M11" s="101">
        <f t="shared" si="4"/>
        <v>188.27199999999999</v>
      </c>
    </row>
    <row r="12" spans="1:13" ht="18.75" customHeight="1" x14ac:dyDescent="0.25">
      <c r="A12" s="94" t="s">
        <v>14</v>
      </c>
      <c r="B12" s="98">
        <v>1</v>
      </c>
      <c r="C12" s="98">
        <v>1</v>
      </c>
      <c r="D12" s="98">
        <v>1</v>
      </c>
      <c r="E12" s="98">
        <v>1</v>
      </c>
      <c r="F12" s="98">
        <f t="shared" si="0"/>
        <v>4</v>
      </c>
      <c r="G12" s="98">
        <v>9</v>
      </c>
      <c r="H12" s="98">
        <f t="shared" si="1"/>
        <v>13</v>
      </c>
      <c r="I12" s="99">
        <v>33.619999999999997</v>
      </c>
      <c r="J12" s="99">
        <v>33.619999999999997</v>
      </c>
      <c r="K12" s="100">
        <f t="shared" si="2"/>
        <v>437.05999999999995</v>
      </c>
      <c r="L12" s="101">
        <f t="shared" si="3"/>
        <v>87.411999999999992</v>
      </c>
      <c r="M12" s="101">
        <f t="shared" si="4"/>
        <v>349.64799999999997</v>
      </c>
    </row>
    <row r="13" spans="1:13" ht="18.75" customHeight="1" x14ac:dyDescent="0.25">
      <c r="A13" s="94" t="s">
        <v>15</v>
      </c>
      <c r="B13" s="98">
        <v>1</v>
      </c>
      <c r="C13" s="98">
        <v>1</v>
      </c>
      <c r="D13" s="98">
        <v>0</v>
      </c>
      <c r="E13" s="98">
        <v>0</v>
      </c>
      <c r="F13" s="98">
        <f t="shared" si="0"/>
        <v>2</v>
      </c>
      <c r="G13" s="98">
        <v>2</v>
      </c>
      <c r="H13" s="98">
        <f t="shared" si="1"/>
        <v>4</v>
      </c>
      <c r="I13" s="99">
        <v>33.619999999999997</v>
      </c>
      <c r="J13" s="99">
        <v>33.619999999999997</v>
      </c>
      <c r="K13" s="100">
        <f t="shared" si="2"/>
        <v>134.47999999999999</v>
      </c>
      <c r="L13" s="101">
        <f t="shared" si="3"/>
        <v>26.896000000000001</v>
      </c>
      <c r="M13" s="101">
        <f t="shared" si="4"/>
        <v>107.58399999999999</v>
      </c>
    </row>
    <row r="14" spans="1:13" ht="18.75" customHeight="1" x14ac:dyDescent="0.25">
      <c r="A14" s="94" t="s">
        <v>16</v>
      </c>
      <c r="B14" s="98">
        <v>1</v>
      </c>
      <c r="C14" s="98">
        <v>1</v>
      </c>
      <c r="D14" s="98">
        <v>0</v>
      </c>
      <c r="E14" s="98">
        <v>1</v>
      </c>
      <c r="F14" s="98">
        <f t="shared" si="0"/>
        <v>3</v>
      </c>
      <c r="G14" s="98">
        <v>2</v>
      </c>
      <c r="H14" s="98">
        <f t="shared" si="1"/>
        <v>5</v>
      </c>
      <c r="I14" s="99">
        <v>33.619999999999997</v>
      </c>
      <c r="J14" s="99">
        <v>33.619999999999997</v>
      </c>
      <c r="K14" s="100">
        <f t="shared" si="2"/>
        <v>168.1</v>
      </c>
      <c r="L14" s="101">
        <f t="shared" si="3"/>
        <v>33.619999999999997</v>
      </c>
      <c r="M14" s="101">
        <f t="shared" si="4"/>
        <v>134.47999999999999</v>
      </c>
    </row>
    <row r="15" spans="1:13" ht="18.75" customHeight="1" x14ac:dyDescent="0.25">
      <c r="A15" s="94" t="s">
        <v>1</v>
      </c>
      <c r="B15" s="98">
        <v>0</v>
      </c>
      <c r="C15" s="98">
        <v>0</v>
      </c>
      <c r="D15" s="98">
        <v>1</v>
      </c>
      <c r="E15" s="98">
        <v>1</v>
      </c>
      <c r="F15" s="98">
        <f t="shared" si="0"/>
        <v>2</v>
      </c>
      <c r="G15" s="98">
        <v>9</v>
      </c>
      <c r="H15" s="98">
        <f t="shared" si="1"/>
        <v>11</v>
      </c>
      <c r="I15" s="99">
        <v>33.619999999999997</v>
      </c>
      <c r="J15" s="99">
        <v>33.619999999999997</v>
      </c>
      <c r="K15" s="100">
        <f t="shared" si="2"/>
        <v>369.82</v>
      </c>
      <c r="L15" s="101">
        <f t="shared" si="3"/>
        <v>73.963999999999999</v>
      </c>
      <c r="M15" s="101">
        <f t="shared" si="4"/>
        <v>295.85599999999999</v>
      </c>
    </row>
    <row r="16" spans="1:13" ht="18.75" customHeight="1" x14ac:dyDescent="0.25">
      <c r="A16" s="94" t="s">
        <v>17</v>
      </c>
      <c r="B16" s="98">
        <v>1</v>
      </c>
      <c r="C16" s="98">
        <v>1</v>
      </c>
      <c r="D16" s="98">
        <v>0</v>
      </c>
      <c r="E16" s="98">
        <v>1</v>
      </c>
      <c r="F16" s="98">
        <f t="shared" si="0"/>
        <v>3</v>
      </c>
      <c r="G16" s="98">
        <v>0</v>
      </c>
      <c r="H16" s="98">
        <f t="shared" si="1"/>
        <v>3</v>
      </c>
      <c r="I16" s="99">
        <v>33.619999999999997</v>
      </c>
      <c r="J16" s="99">
        <v>33.619999999999997</v>
      </c>
      <c r="K16" s="100">
        <f t="shared" si="2"/>
        <v>100.85999999999999</v>
      </c>
      <c r="L16" s="101">
        <f t="shared" si="3"/>
        <v>20.171999999999997</v>
      </c>
      <c r="M16" s="101">
        <f t="shared" si="4"/>
        <v>80.687999999999988</v>
      </c>
    </row>
    <row r="17" spans="1:13" ht="18.75" customHeight="1" x14ac:dyDescent="0.25">
      <c r="A17" s="94" t="s">
        <v>7</v>
      </c>
      <c r="B17" s="98">
        <v>0</v>
      </c>
      <c r="C17" s="98">
        <v>1</v>
      </c>
      <c r="D17" s="98">
        <v>1</v>
      </c>
      <c r="E17" s="98">
        <v>1</v>
      </c>
      <c r="F17" s="98">
        <f t="shared" si="0"/>
        <v>3</v>
      </c>
      <c r="G17" s="98">
        <v>2</v>
      </c>
      <c r="H17" s="98">
        <f t="shared" si="1"/>
        <v>5</v>
      </c>
      <c r="I17" s="99">
        <v>33.619999999999997</v>
      </c>
      <c r="J17" s="99">
        <v>33.619999999999997</v>
      </c>
      <c r="K17" s="100">
        <f t="shared" si="2"/>
        <v>168.1</v>
      </c>
      <c r="L17" s="101">
        <f t="shared" si="3"/>
        <v>33.619999999999997</v>
      </c>
      <c r="M17" s="101">
        <f t="shared" si="4"/>
        <v>134.47999999999999</v>
      </c>
    </row>
    <row r="18" spans="1:13" ht="18.75" customHeight="1" x14ac:dyDescent="0.25">
      <c r="A18" s="94" t="s">
        <v>18</v>
      </c>
      <c r="B18" s="98">
        <v>1</v>
      </c>
      <c r="C18" s="98">
        <v>0</v>
      </c>
      <c r="D18" s="98">
        <v>1</v>
      </c>
      <c r="E18" s="98">
        <v>1</v>
      </c>
      <c r="F18" s="98">
        <f t="shared" si="0"/>
        <v>3</v>
      </c>
      <c r="G18" s="98">
        <v>2</v>
      </c>
      <c r="H18" s="98">
        <f t="shared" si="1"/>
        <v>5</v>
      </c>
      <c r="I18" s="99">
        <v>33.619999999999997</v>
      </c>
      <c r="J18" s="99">
        <v>33.619999999999997</v>
      </c>
      <c r="K18" s="100">
        <f t="shared" si="2"/>
        <v>168.1</v>
      </c>
      <c r="L18" s="101">
        <f t="shared" si="3"/>
        <v>33.619999999999997</v>
      </c>
      <c r="M18" s="101">
        <f t="shared" si="4"/>
        <v>134.47999999999999</v>
      </c>
    </row>
    <row r="19" spans="1:13" ht="18.75" customHeight="1" x14ac:dyDescent="0.25">
      <c r="A19" s="94" t="s">
        <v>38</v>
      </c>
      <c r="B19" s="98">
        <v>1</v>
      </c>
      <c r="C19" s="98">
        <v>0</v>
      </c>
      <c r="D19" s="98">
        <v>1</v>
      </c>
      <c r="E19" s="98">
        <v>0</v>
      </c>
      <c r="F19" s="98">
        <f t="shared" si="0"/>
        <v>2</v>
      </c>
      <c r="G19" s="98">
        <v>6</v>
      </c>
      <c r="H19" s="98">
        <f t="shared" si="1"/>
        <v>8</v>
      </c>
      <c r="I19" s="99">
        <v>33.619999999999997</v>
      </c>
      <c r="J19" s="99">
        <v>33.619999999999997</v>
      </c>
      <c r="K19" s="100">
        <f t="shared" si="2"/>
        <v>268.95999999999998</v>
      </c>
      <c r="L19" s="101">
        <f t="shared" si="3"/>
        <v>53.792000000000002</v>
      </c>
      <c r="M19" s="101">
        <f t="shared" si="4"/>
        <v>215.16799999999998</v>
      </c>
    </row>
    <row r="20" spans="1:13" ht="18.75" customHeight="1" x14ac:dyDescent="0.25">
      <c r="A20" s="94" t="s">
        <v>39</v>
      </c>
      <c r="B20" s="98">
        <v>0</v>
      </c>
      <c r="C20" s="98">
        <v>1</v>
      </c>
      <c r="D20" s="98">
        <v>1</v>
      </c>
      <c r="E20" s="98">
        <v>1</v>
      </c>
      <c r="F20" s="98">
        <f t="shared" si="0"/>
        <v>3</v>
      </c>
      <c r="G20" s="98">
        <v>7</v>
      </c>
      <c r="H20" s="98">
        <f t="shared" si="1"/>
        <v>10</v>
      </c>
      <c r="I20" s="99">
        <v>33.619999999999997</v>
      </c>
      <c r="J20" s="99">
        <v>33.619999999999997</v>
      </c>
      <c r="K20" s="100">
        <f t="shared" si="2"/>
        <v>336.2</v>
      </c>
      <c r="L20" s="101">
        <f t="shared" si="3"/>
        <v>67.239999999999995</v>
      </c>
      <c r="M20" s="101">
        <f t="shared" si="4"/>
        <v>268.95999999999998</v>
      </c>
    </row>
    <row r="21" spans="1:13" ht="18.75" customHeight="1" x14ac:dyDescent="0.25">
      <c r="A21" s="94" t="s">
        <v>19</v>
      </c>
      <c r="B21" s="98">
        <v>1</v>
      </c>
      <c r="C21" s="98">
        <v>1</v>
      </c>
      <c r="D21" s="98">
        <v>0</v>
      </c>
      <c r="E21" s="98">
        <v>1</v>
      </c>
      <c r="F21" s="98">
        <f t="shared" si="0"/>
        <v>3</v>
      </c>
      <c r="G21" s="98">
        <v>0</v>
      </c>
      <c r="H21" s="98">
        <f t="shared" si="1"/>
        <v>3</v>
      </c>
      <c r="I21" s="99">
        <v>33.619999999999997</v>
      </c>
      <c r="J21" s="99">
        <v>33.619999999999997</v>
      </c>
      <c r="K21" s="100">
        <f t="shared" si="2"/>
        <v>100.85999999999999</v>
      </c>
      <c r="L21" s="101">
        <f t="shared" si="3"/>
        <v>20.171999999999997</v>
      </c>
      <c r="M21" s="101">
        <f t="shared" si="4"/>
        <v>80.687999999999988</v>
      </c>
    </row>
    <row r="22" spans="1:13" ht="18.75" customHeight="1" x14ac:dyDescent="0.25">
      <c r="A22" s="94" t="s">
        <v>21</v>
      </c>
      <c r="B22" s="98">
        <v>0</v>
      </c>
      <c r="C22" s="98">
        <v>1</v>
      </c>
      <c r="D22" s="98">
        <v>1</v>
      </c>
      <c r="E22" s="98">
        <v>1</v>
      </c>
      <c r="F22" s="98">
        <f t="shared" si="0"/>
        <v>3</v>
      </c>
      <c r="G22" s="98">
        <v>1</v>
      </c>
      <c r="H22" s="98">
        <f t="shared" si="1"/>
        <v>4</v>
      </c>
      <c r="I22" s="99">
        <v>33.619999999999997</v>
      </c>
      <c r="J22" s="99">
        <v>33.619999999999997</v>
      </c>
      <c r="K22" s="100">
        <f t="shared" si="2"/>
        <v>134.47999999999999</v>
      </c>
      <c r="L22" s="101">
        <f t="shared" si="3"/>
        <v>26.896000000000001</v>
      </c>
      <c r="M22" s="101">
        <f t="shared" si="4"/>
        <v>107.58399999999999</v>
      </c>
    </row>
    <row r="23" spans="1:13" ht="18.75" customHeight="1" x14ac:dyDescent="0.25">
      <c r="A23" s="94" t="s">
        <v>41</v>
      </c>
      <c r="B23" s="98">
        <v>1</v>
      </c>
      <c r="C23" s="98">
        <v>0</v>
      </c>
      <c r="D23" s="98">
        <v>0</v>
      </c>
      <c r="E23" s="98">
        <v>0</v>
      </c>
      <c r="F23" s="98">
        <f t="shared" si="0"/>
        <v>1</v>
      </c>
      <c r="G23" s="98">
        <v>2</v>
      </c>
      <c r="H23" s="98">
        <f t="shared" si="1"/>
        <v>3</v>
      </c>
      <c r="I23" s="99">
        <v>33.619999999999997</v>
      </c>
      <c r="J23" s="99">
        <v>33.619999999999997</v>
      </c>
      <c r="K23" s="100">
        <f t="shared" si="2"/>
        <v>100.85999999999999</v>
      </c>
      <c r="L23" s="101">
        <f t="shared" si="3"/>
        <v>20.171999999999997</v>
      </c>
      <c r="M23" s="101">
        <f t="shared" si="4"/>
        <v>80.687999999999988</v>
      </c>
    </row>
    <row r="24" spans="1:13" ht="18.75" customHeight="1" x14ac:dyDescent="0.25">
      <c r="A24" s="94" t="s">
        <v>20</v>
      </c>
      <c r="B24" s="98">
        <v>0</v>
      </c>
      <c r="C24" s="98">
        <v>1</v>
      </c>
      <c r="D24" s="98">
        <v>0</v>
      </c>
      <c r="E24" s="98">
        <v>1</v>
      </c>
      <c r="F24" s="98">
        <f t="shared" si="0"/>
        <v>2</v>
      </c>
      <c r="G24" s="98">
        <v>3</v>
      </c>
      <c r="H24" s="98">
        <f t="shared" si="1"/>
        <v>5</v>
      </c>
      <c r="I24" s="99">
        <v>33.619999999999997</v>
      </c>
      <c r="J24" s="99">
        <v>33.619999999999997</v>
      </c>
      <c r="K24" s="100">
        <f t="shared" si="2"/>
        <v>168.1</v>
      </c>
      <c r="L24" s="101">
        <f t="shared" si="3"/>
        <v>33.619999999999997</v>
      </c>
      <c r="M24" s="101">
        <f t="shared" si="4"/>
        <v>134.47999999999999</v>
      </c>
    </row>
    <row r="25" spans="1:13" ht="18.75" customHeight="1" x14ac:dyDescent="0.25">
      <c r="A25" s="94" t="s">
        <v>22</v>
      </c>
      <c r="B25" s="98">
        <v>1</v>
      </c>
      <c r="C25" s="98">
        <v>1</v>
      </c>
      <c r="D25" s="98">
        <v>1</v>
      </c>
      <c r="E25" s="98">
        <v>1</v>
      </c>
      <c r="F25" s="98">
        <f t="shared" si="0"/>
        <v>4</v>
      </c>
      <c r="G25" s="98">
        <v>9</v>
      </c>
      <c r="H25" s="98">
        <f t="shared" si="1"/>
        <v>13</v>
      </c>
      <c r="I25" s="99">
        <v>33.619999999999997</v>
      </c>
      <c r="J25" s="99">
        <v>33.619999999999997</v>
      </c>
      <c r="K25" s="100">
        <f t="shared" si="2"/>
        <v>437.05999999999995</v>
      </c>
      <c r="L25" s="101">
        <f t="shared" si="3"/>
        <v>87.411999999999992</v>
      </c>
      <c r="M25" s="101">
        <f t="shared" si="4"/>
        <v>349.64799999999997</v>
      </c>
    </row>
    <row r="26" spans="1:13" ht="18.75" customHeight="1" x14ac:dyDescent="0.25">
      <c r="A26" s="94" t="s">
        <v>23</v>
      </c>
      <c r="B26" s="98">
        <v>1</v>
      </c>
      <c r="C26" s="98">
        <v>0</v>
      </c>
      <c r="D26" s="98">
        <v>0</v>
      </c>
      <c r="E26" s="98">
        <v>1</v>
      </c>
      <c r="F26" s="98">
        <f t="shared" si="0"/>
        <v>2</v>
      </c>
      <c r="G26" s="98">
        <v>0</v>
      </c>
      <c r="H26" s="98">
        <f t="shared" si="1"/>
        <v>2</v>
      </c>
      <c r="I26" s="99">
        <v>33.619999999999997</v>
      </c>
      <c r="J26" s="99">
        <v>33.619999999999997</v>
      </c>
      <c r="K26" s="100">
        <f t="shared" si="2"/>
        <v>67.239999999999995</v>
      </c>
      <c r="L26" s="101">
        <f t="shared" si="3"/>
        <v>13.448</v>
      </c>
      <c r="M26" s="101">
        <f t="shared" si="4"/>
        <v>53.791999999999994</v>
      </c>
    </row>
    <row r="27" spans="1:13" ht="18.75" customHeight="1" x14ac:dyDescent="0.25">
      <c r="A27" s="74"/>
      <c r="B27" s="102"/>
      <c r="C27" s="102"/>
      <c r="D27" s="102"/>
      <c r="E27" s="102"/>
      <c r="F27" s="103"/>
      <c r="G27" s="103"/>
      <c r="H27" s="103"/>
      <c r="I27" s="103"/>
      <c r="J27" s="103"/>
      <c r="K27" s="100">
        <f>SUM(K4:K26)</f>
        <v>4673.18</v>
      </c>
      <c r="L27" s="101">
        <f>(K27*20/100)</f>
        <v>934.63600000000008</v>
      </c>
      <c r="M27" s="101">
        <f t="shared" si="4"/>
        <v>3738.5440000000003</v>
      </c>
    </row>
  </sheetData>
  <mergeCells count="2">
    <mergeCell ref="A1:I1"/>
    <mergeCell ref="A2:I2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36" sqref="Q36"/>
    </sheetView>
  </sheetViews>
  <sheetFormatPr defaultRowHeight="12.75" x14ac:dyDescent="0.2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workbookViewId="0">
      <selection activeCell="I2" sqref="I2"/>
    </sheetView>
  </sheetViews>
  <sheetFormatPr defaultRowHeight="12.75" x14ac:dyDescent="0.2"/>
  <cols>
    <col min="1" max="1" width="25.7109375" customWidth="1"/>
    <col min="2" max="2" width="11.85546875" customWidth="1"/>
    <col min="3" max="3" width="17.5703125" customWidth="1"/>
    <col min="4" max="4" width="13" customWidth="1"/>
    <col min="5" max="5" width="11.28515625" customWidth="1"/>
    <col min="6" max="6" width="13.85546875" customWidth="1"/>
    <col min="7" max="7" width="15" customWidth="1"/>
    <col min="8" max="8" width="11" customWidth="1"/>
    <col min="9" max="9" width="12.140625" customWidth="1"/>
  </cols>
  <sheetData>
    <row r="1" spans="1:9" ht="15.75" x14ac:dyDescent="0.25">
      <c r="A1" s="36"/>
      <c r="B1" s="35" t="s">
        <v>56</v>
      </c>
      <c r="C1" s="35" t="s">
        <v>33</v>
      </c>
      <c r="D1" s="35" t="s">
        <v>57</v>
      </c>
      <c r="E1" s="35" t="s">
        <v>35</v>
      </c>
      <c r="F1" s="35" t="s">
        <v>36</v>
      </c>
      <c r="G1" s="78" t="s">
        <v>49</v>
      </c>
      <c r="H1" s="76"/>
      <c r="I1" s="76"/>
    </row>
    <row r="2" spans="1:9" ht="15.75" x14ac:dyDescent="0.25">
      <c r="A2" s="36" t="s">
        <v>37</v>
      </c>
      <c r="B2" s="37"/>
      <c r="C2" s="33">
        <v>168.1</v>
      </c>
      <c r="D2" s="14">
        <v>33.619999999999997</v>
      </c>
      <c r="E2" s="33">
        <v>33.619999999999997</v>
      </c>
      <c r="F2" s="33"/>
      <c r="G2" s="78">
        <f>SUM(B2:F2)</f>
        <v>235.34</v>
      </c>
      <c r="H2" s="76">
        <v>56.481600000000014</v>
      </c>
      <c r="I2" s="76">
        <f>G2*(1-12/100)</f>
        <v>207.0992</v>
      </c>
    </row>
    <row r="3" spans="1:9" ht="15.75" x14ac:dyDescent="0.25">
      <c r="A3" s="36" t="s">
        <v>8</v>
      </c>
      <c r="B3" s="14"/>
      <c r="C3" s="14">
        <v>100.85999999999999</v>
      </c>
      <c r="D3" s="14">
        <v>0</v>
      </c>
      <c r="E3" s="14">
        <v>33.619999999999997</v>
      </c>
      <c r="F3" s="14"/>
      <c r="G3" s="78">
        <v>941.3599999999999</v>
      </c>
      <c r="H3" s="76">
        <v>112.96320000000003</v>
      </c>
      <c r="I3" s="76">
        <f t="shared" ref="I3:I24" si="0">G3*(1-12/100)</f>
        <v>828.39679999999987</v>
      </c>
    </row>
    <row r="4" spans="1:9" ht="15.75" x14ac:dyDescent="0.25">
      <c r="A4" s="36" t="s">
        <v>9</v>
      </c>
      <c r="B4" s="14"/>
      <c r="C4" s="14">
        <v>134.47999999999999</v>
      </c>
      <c r="D4" s="14">
        <v>33.619999999999997</v>
      </c>
      <c r="E4" s="14">
        <v>33.619999999999997</v>
      </c>
      <c r="F4" s="14"/>
      <c r="G4" s="78">
        <v>437.05999999999995</v>
      </c>
      <c r="H4" s="76">
        <v>52.447200000000009</v>
      </c>
      <c r="I4" s="76">
        <f t="shared" si="0"/>
        <v>384.61279999999994</v>
      </c>
    </row>
    <row r="5" spans="1:9" ht="15.75" x14ac:dyDescent="0.25">
      <c r="A5" s="36" t="s">
        <v>10</v>
      </c>
      <c r="B5" s="14"/>
      <c r="C5" s="14">
        <v>67.239999999999995</v>
      </c>
      <c r="D5" s="14">
        <v>0</v>
      </c>
      <c r="E5" s="14">
        <v>33.619999999999997</v>
      </c>
      <c r="F5" s="14"/>
      <c r="G5" s="78">
        <v>369.81999999999994</v>
      </c>
      <c r="H5" s="76">
        <v>44.378399999999999</v>
      </c>
      <c r="I5" s="76">
        <f t="shared" si="0"/>
        <v>325.44159999999994</v>
      </c>
    </row>
    <row r="6" spans="1:9" ht="15.75" x14ac:dyDescent="0.25">
      <c r="A6" s="36" t="s">
        <v>11</v>
      </c>
      <c r="B6" s="14"/>
      <c r="C6" s="14">
        <v>0</v>
      </c>
      <c r="D6" s="14">
        <v>0</v>
      </c>
      <c r="E6" s="14">
        <v>33.619999999999997</v>
      </c>
      <c r="F6" s="14"/>
      <c r="G6" s="78">
        <v>235.33999999999997</v>
      </c>
      <c r="H6" s="76">
        <v>28.240800000000007</v>
      </c>
      <c r="I6" s="76">
        <f t="shared" si="0"/>
        <v>207.09919999999997</v>
      </c>
    </row>
    <row r="7" spans="1:9" ht="15.75" x14ac:dyDescent="0.25">
      <c r="A7" s="36" t="s">
        <v>12</v>
      </c>
      <c r="B7" s="14"/>
      <c r="C7" s="14">
        <v>134.47999999999999</v>
      </c>
      <c r="D7" s="14">
        <v>33.619999999999997</v>
      </c>
      <c r="E7" s="14">
        <v>33.619999999999997</v>
      </c>
      <c r="F7" s="14"/>
      <c r="G7" s="78">
        <v>403.43999999999994</v>
      </c>
      <c r="H7" s="76">
        <v>48.412800000000004</v>
      </c>
      <c r="I7" s="76">
        <f t="shared" si="0"/>
        <v>355.02719999999994</v>
      </c>
    </row>
    <row r="8" spans="1:9" ht="15.75" x14ac:dyDescent="0.25">
      <c r="A8" s="36" t="s">
        <v>13</v>
      </c>
      <c r="B8" s="14"/>
      <c r="C8" s="14">
        <v>134.47999999999999</v>
      </c>
      <c r="D8" s="14">
        <v>33.619999999999997</v>
      </c>
      <c r="E8" s="14">
        <v>33.619999999999997</v>
      </c>
      <c r="F8" s="14"/>
      <c r="G8" s="78">
        <v>840.49999999999989</v>
      </c>
      <c r="H8" s="76">
        <v>100.86000000000001</v>
      </c>
      <c r="I8" s="76">
        <f t="shared" si="0"/>
        <v>739.63999999999987</v>
      </c>
    </row>
    <row r="9" spans="1:9" ht="15.75" x14ac:dyDescent="0.25">
      <c r="A9" s="36" t="s">
        <v>29</v>
      </c>
      <c r="B9" s="14"/>
      <c r="C9" s="14">
        <v>134.47999999999999</v>
      </c>
      <c r="D9" s="14">
        <v>0</v>
      </c>
      <c r="E9" s="14">
        <v>33.619999999999997</v>
      </c>
      <c r="F9" s="14"/>
      <c r="G9" s="78">
        <v>369.82</v>
      </c>
      <c r="H9" s="76">
        <v>44.378399999999999</v>
      </c>
      <c r="I9" s="76">
        <f t="shared" si="0"/>
        <v>325.44159999999999</v>
      </c>
    </row>
    <row r="10" spans="1:9" ht="15.75" x14ac:dyDescent="0.25">
      <c r="A10" s="36" t="s">
        <v>14</v>
      </c>
      <c r="B10" s="14"/>
      <c r="C10" s="14">
        <v>168.1</v>
      </c>
      <c r="D10" s="14">
        <v>33.619999999999997</v>
      </c>
      <c r="E10" s="14">
        <v>33.619999999999997</v>
      </c>
      <c r="F10" s="14"/>
      <c r="G10" s="78">
        <v>974.9799999999999</v>
      </c>
      <c r="H10" s="76">
        <v>116.99760000000003</v>
      </c>
      <c r="I10" s="76">
        <f t="shared" si="0"/>
        <v>857.98239999999987</v>
      </c>
    </row>
    <row r="11" spans="1:9" ht="15.75" x14ac:dyDescent="0.25">
      <c r="A11" s="36" t="s">
        <v>15</v>
      </c>
      <c r="B11" s="14"/>
      <c r="C11" s="14">
        <v>0</v>
      </c>
      <c r="D11" s="14">
        <v>0</v>
      </c>
      <c r="E11" s="14">
        <v>33.619999999999997</v>
      </c>
      <c r="F11" s="14"/>
      <c r="G11" s="78">
        <v>268.95999999999998</v>
      </c>
      <c r="H11" s="76">
        <v>32.275199999999984</v>
      </c>
      <c r="I11" s="76">
        <f t="shared" si="0"/>
        <v>236.6848</v>
      </c>
    </row>
    <row r="12" spans="1:9" ht="15.75" x14ac:dyDescent="0.25">
      <c r="A12" s="36" t="s">
        <v>16</v>
      </c>
      <c r="B12" s="14"/>
      <c r="C12" s="14">
        <v>134.47999999999999</v>
      </c>
      <c r="D12" s="14">
        <v>33.619999999999997</v>
      </c>
      <c r="E12" s="14">
        <v>33.619999999999997</v>
      </c>
      <c r="F12" s="14"/>
      <c r="G12" s="78">
        <v>470.67999999999995</v>
      </c>
      <c r="H12" s="76">
        <v>56.481600000000014</v>
      </c>
      <c r="I12" s="76">
        <f t="shared" si="0"/>
        <v>414.19839999999994</v>
      </c>
    </row>
    <row r="13" spans="1:9" ht="15.75" x14ac:dyDescent="0.25">
      <c r="A13" s="36" t="s">
        <v>1</v>
      </c>
      <c r="B13" s="14"/>
      <c r="C13" s="14">
        <v>67.239999999999995</v>
      </c>
      <c r="D13" s="14">
        <v>0</v>
      </c>
      <c r="E13" s="14">
        <v>0</v>
      </c>
      <c r="F13" s="14"/>
      <c r="G13" s="78">
        <v>672.39999999999986</v>
      </c>
      <c r="H13" s="76">
        <v>80.687999999999988</v>
      </c>
      <c r="I13" s="76">
        <f t="shared" si="0"/>
        <v>591.71199999999988</v>
      </c>
    </row>
    <row r="14" spans="1:9" ht="15.75" x14ac:dyDescent="0.25">
      <c r="A14" s="36" t="s">
        <v>17</v>
      </c>
      <c r="B14" s="14"/>
      <c r="C14" s="14">
        <v>168.1</v>
      </c>
      <c r="D14" s="14">
        <v>33.619999999999997</v>
      </c>
      <c r="E14" s="14">
        <v>33.619999999999997</v>
      </c>
      <c r="F14" s="14"/>
      <c r="G14" s="78">
        <v>504.29999999999995</v>
      </c>
      <c r="H14" s="76">
        <v>60.51600000000002</v>
      </c>
      <c r="I14" s="76">
        <f t="shared" si="0"/>
        <v>443.78399999999993</v>
      </c>
    </row>
    <row r="15" spans="1:9" ht="15.75" x14ac:dyDescent="0.25">
      <c r="A15" s="36" t="s">
        <v>7</v>
      </c>
      <c r="B15" s="14"/>
      <c r="C15" s="14">
        <v>100.85999999999999</v>
      </c>
      <c r="D15" s="14">
        <v>33.619999999999997</v>
      </c>
      <c r="E15" s="14">
        <v>33.619999999999997</v>
      </c>
      <c r="F15" s="14"/>
      <c r="G15" s="78">
        <v>605.15999999999985</v>
      </c>
      <c r="H15" s="76">
        <v>72.619199999999978</v>
      </c>
      <c r="I15" s="76">
        <f t="shared" si="0"/>
        <v>532.54079999999988</v>
      </c>
    </row>
    <row r="16" spans="1:9" ht="15.75" x14ac:dyDescent="0.25">
      <c r="A16" s="36" t="s">
        <v>18</v>
      </c>
      <c r="B16" s="14"/>
      <c r="C16" s="14">
        <v>0</v>
      </c>
      <c r="D16" s="14">
        <v>33.619999999999997</v>
      </c>
      <c r="E16" s="14">
        <v>33.619999999999997</v>
      </c>
      <c r="F16" s="14"/>
      <c r="G16" s="78">
        <v>437.05999999999995</v>
      </c>
      <c r="H16" s="76">
        <v>52.447200000000009</v>
      </c>
      <c r="I16" s="76">
        <f t="shared" si="0"/>
        <v>384.61279999999994</v>
      </c>
    </row>
    <row r="17" spans="1:9" ht="15.75" x14ac:dyDescent="0.25">
      <c r="A17" s="36" t="s">
        <v>38</v>
      </c>
      <c r="B17" s="14"/>
      <c r="C17" s="14">
        <v>100.85999999999999</v>
      </c>
      <c r="D17" s="14">
        <v>33.619999999999997</v>
      </c>
      <c r="E17" s="14">
        <v>33.619999999999997</v>
      </c>
      <c r="F17" s="14"/>
      <c r="G17" s="78">
        <v>739.63999999999987</v>
      </c>
      <c r="H17" s="76">
        <v>88.756799999999998</v>
      </c>
      <c r="I17" s="76">
        <f t="shared" si="0"/>
        <v>650.88319999999987</v>
      </c>
    </row>
    <row r="18" spans="1:9" ht="15.75" x14ac:dyDescent="0.25">
      <c r="A18" s="36" t="s">
        <v>39</v>
      </c>
      <c r="B18" s="14"/>
      <c r="C18" s="14">
        <v>100.85999999999999</v>
      </c>
      <c r="D18" s="14">
        <v>0</v>
      </c>
      <c r="E18" s="14">
        <v>33.619999999999997</v>
      </c>
      <c r="F18" s="14"/>
      <c r="G18" s="78">
        <v>739.63999999999987</v>
      </c>
      <c r="H18" s="76">
        <v>88.756799999999998</v>
      </c>
      <c r="I18" s="76">
        <f t="shared" si="0"/>
        <v>650.88319999999987</v>
      </c>
    </row>
    <row r="19" spans="1:9" ht="15.75" x14ac:dyDescent="0.25">
      <c r="A19" s="36" t="s">
        <v>19</v>
      </c>
      <c r="B19" s="14"/>
      <c r="C19" s="14">
        <v>168.1</v>
      </c>
      <c r="D19" s="14">
        <v>33.619999999999997</v>
      </c>
      <c r="E19" s="14">
        <v>33.619999999999997</v>
      </c>
      <c r="F19" s="14"/>
      <c r="G19" s="78">
        <v>504.29999999999995</v>
      </c>
      <c r="H19" s="76">
        <v>60.51600000000002</v>
      </c>
      <c r="I19" s="76">
        <f t="shared" si="0"/>
        <v>443.78399999999993</v>
      </c>
    </row>
    <row r="20" spans="1:9" ht="15.75" x14ac:dyDescent="0.25">
      <c r="A20" s="36" t="s">
        <v>21</v>
      </c>
      <c r="B20" s="14"/>
      <c r="C20" s="14">
        <v>100.85999999999999</v>
      </c>
      <c r="D20" s="14">
        <v>33.619999999999997</v>
      </c>
      <c r="E20" s="14">
        <v>33.619999999999997</v>
      </c>
      <c r="F20" s="14"/>
      <c r="G20" s="78">
        <v>302.58</v>
      </c>
      <c r="H20" s="76">
        <v>36.309599999999989</v>
      </c>
      <c r="I20" s="76">
        <f t="shared" si="0"/>
        <v>266.2704</v>
      </c>
    </row>
    <row r="21" spans="1:9" ht="15.75" x14ac:dyDescent="0.25">
      <c r="A21" s="36" t="s">
        <v>41</v>
      </c>
      <c r="B21" s="14"/>
      <c r="C21" s="14">
        <v>100.85999999999999</v>
      </c>
      <c r="D21" s="14">
        <v>0</v>
      </c>
      <c r="E21" s="14">
        <v>33.619999999999997</v>
      </c>
      <c r="F21" s="14"/>
      <c r="G21" s="78">
        <v>369.81999999999994</v>
      </c>
      <c r="H21" s="76">
        <v>44.378399999999999</v>
      </c>
      <c r="I21" s="76">
        <f t="shared" si="0"/>
        <v>325.44159999999994</v>
      </c>
    </row>
    <row r="22" spans="1:9" ht="15.75" x14ac:dyDescent="0.25">
      <c r="A22" s="36" t="s">
        <v>20</v>
      </c>
      <c r="B22" s="14"/>
      <c r="C22" s="14">
        <v>134.47999999999999</v>
      </c>
      <c r="D22" s="14">
        <v>33.619999999999997</v>
      </c>
      <c r="E22" s="14">
        <v>33.619999999999997</v>
      </c>
      <c r="F22" s="14"/>
      <c r="G22" s="78">
        <v>470.67999999999995</v>
      </c>
      <c r="H22" s="76">
        <v>56.481600000000014</v>
      </c>
      <c r="I22" s="76">
        <f t="shared" si="0"/>
        <v>414.19839999999994</v>
      </c>
    </row>
    <row r="23" spans="1:9" ht="15.75" x14ac:dyDescent="0.25">
      <c r="A23" s="48" t="s">
        <v>22</v>
      </c>
      <c r="B23" s="14"/>
      <c r="C23" s="14">
        <v>134.47999999999999</v>
      </c>
      <c r="D23" s="14">
        <v>33.619999999999997</v>
      </c>
      <c r="E23" s="14">
        <v>33.619999999999997</v>
      </c>
      <c r="F23" s="14"/>
      <c r="G23" s="78">
        <v>874.11999999999989</v>
      </c>
      <c r="H23" s="76">
        <v>104.89440000000002</v>
      </c>
      <c r="I23" s="76">
        <f t="shared" si="0"/>
        <v>769.22559999999987</v>
      </c>
    </row>
    <row r="24" spans="1:9" ht="15.75" x14ac:dyDescent="0.25">
      <c r="A24" s="48" t="s">
        <v>23</v>
      </c>
      <c r="B24" s="23"/>
      <c r="C24" s="33">
        <v>0</v>
      </c>
      <c r="D24" s="14">
        <v>0</v>
      </c>
      <c r="E24" s="14">
        <v>33.619999999999997</v>
      </c>
      <c r="F24" s="14"/>
      <c r="G24" s="78">
        <v>369.81999999999994</v>
      </c>
      <c r="H24" s="76">
        <v>44.378399999999999</v>
      </c>
      <c r="I24" s="76">
        <f t="shared" si="0"/>
        <v>325.44159999999994</v>
      </c>
    </row>
    <row r="25" spans="1:9" ht="14.25" x14ac:dyDescent="0.2">
      <c r="A25" s="48"/>
      <c r="B25" s="63"/>
      <c r="C25" s="63">
        <f>SUM(C2:C24)</f>
        <v>2353.3999999999996</v>
      </c>
      <c r="D25" s="63">
        <f>SUM(D2:D24)</f>
        <v>470.68</v>
      </c>
      <c r="E25" s="63">
        <f>SUM(E2:E24)</f>
        <v>739.64</v>
      </c>
      <c r="F25" s="63"/>
      <c r="G25" s="79">
        <f>SUM(G2:G24)</f>
        <v>12136.819999999996</v>
      </c>
      <c r="H25" s="77">
        <v>1484.6592000000005</v>
      </c>
      <c r="I25" s="77">
        <f>SUM(I2:I24)</f>
        <v>10680.401599999997</v>
      </c>
    </row>
    <row r="26" spans="1:9" ht="14.25" x14ac:dyDescent="0.2">
      <c r="A26" s="48"/>
      <c r="B26" s="64"/>
      <c r="C26" s="64"/>
      <c r="D26" s="64"/>
      <c r="E26" s="64"/>
      <c r="F26" s="64"/>
      <c r="G26" s="79"/>
      <c r="H26" s="77"/>
      <c r="I26" s="77"/>
    </row>
    <row r="27" spans="1:9" ht="15.75" x14ac:dyDescent="0.25">
      <c r="A27" s="32"/>
      <c r="B27" s="64"/>
      <c r="C27" s="64"/>
      <c r="D27" s="64"/>
      <c r="E27" s="64"/>
      <c r="F27" s="64"/>
      <c r="G27" s="80"/>
      <c r="H27" s="81">
        <v>1484.6592000000005</v>
      </c>
      <c r="I27" s="81">
        <v>10887.500799999996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10</vt:i4>
      </vt:variant>
      <vt:variant>
        <vt:lpstr>Intervalli denominati</vt:lpstr>
      </vt:variant>
      <vt:variant>
        <vt:i4>1</vt:i4>
      </vt:variant>
    </vt:vector>
  </HeadingPairs>
  <TitlesOfParts>
    <vt:vector size="11" baseType="lpstr">
      <vt:lpstr>Foglio5</vt:lpstr>
      <vt:lpstr>PRESENZE CONSIGLIERI</vt:lpstr>
      <vt:lpstr>Foglio3</vt:lpstr>
      <vt:lpstr>Foglio7</vt:lpstr>
      <vt:lpstr>Foglio2</vt:lpstr>
      <vt:lpstr>Foglio9</vt:lpstr>
      <vt:lpstr>Foglio1</vt:lpstr>
      <vt:lpstr>Foglio8</vt:lpstr>
      <vt:lpstr>Foglio4</vt:lpstr>
      <vt:lpstr>Foglio6</vt:lpstr>
      <vt:lpstr>'PRESENZE CONSIGLIERI'!Area_stampa</vt:lpstr>
    </vt:vector>
  </TitlesOfParts>
  <Manager/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Nicolaci</dc:creator>
  <cp:keywords/>
  <dc:description/>
  <cp:lastModifiedBy>Adriana</cp:lastModifiedBy>
  <cp:lastPrinted>2021-11-05T09:24:50Z</cp:lastPrinted>
  <dcterms:created xsi:type="dcterms:W3CDTF">2002-04-24T15:42:34Z</dcterms:created>
  <dcterms:modified xsi:type="dcterms:W3CDTF">2021-11-22T10:03:31Z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TC061172961040</vt:lpwstr>
  </property>
</Properties>
</file>