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tente\Desktop\"/>
    </mc:Choice>
  </mc:AlternateContent>
  <bookViews>
    <workbookView xWindow="0" yWindow="0" windowWidth="15345" windowHeight="4635" firstSheet="2" activeTab="2"/>
  </bookViews>
  <sheets>
    <sheet name="GEN 2020" sheetId="14" r:id="rId1"/>
    <sheet name="FEB 2020" sheetId="13" r:id="rId2"/>
    <sheet name="Foglio1" sheetId="22" r:id="rId3"/>
  </sheets>
  <definedNames>
    <definedName name="_xlnm._FilterDatabase" localSheetId="1" hidden="1">'FEB 2020'!$A$2:$AI$2</definedName>
    <definedName name="_xlnm._FilterDatabase" localSheetId="0" hidden="1">'GEN 2020'!$A$1:$A$135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5" i="22" l="1"/>
  <c r="C125" i="14" l="1"/>
  <c r="D125" i="14"/>
  <c r="E125" i="14"/>
  <c r="F125" i="14"/>
  <c r="G125" i="14"/>
  <c r="H125" i="14"/>
  <c r="I125" i="14"/>
  <c r="J125" i="14"/>
  <c r="K125" i="14"/>
  <c r="L125" i="14"/>
  <c r="M125" i="14"/>
  <c r="N125" i="14"/>
  <c r="O125" i="14"/>
  <c r="P125" i="14"/>
  <c r="Q125" i="14"/>
  <c r="R125" i="14"/>
  <c r="B125" i="14"/>
  <c r="S124" i="14"/>
  <c r="S113" i="14"/>
  <c r="S105" i="14"/>
  <c r="S93" i="14"/>
  <c r="C147" i="13" l="1"/>
  <c r="D147" i="13"/>
  <c r="E147" i="13"/>
  <c r="F147" i="13"/>
  <c r="G147" i="13"/>
  <c r="H147" i="13"/>
  <c r="I147" i="13"/>
  <c r="J147" i="13"/>
  <c r="K147" i="13"/>
  <c r="L147" i="13"/>
  <c r="M147" i="13"/>
  <c r="N147" i="13"/>
  <c r="O147" i="13"/>
  <c r="P147" i="13"/>
  <c r="Q147" i="13"/>
  <c r="R147" i="13"/>
  <c r="B147" i="13"/>
  <c r="S144" i="13" l="1"/>
  <c r="S37" i="13"/>
  <c r="S120" i="14" l="1"/>
  <c r="S117" i="14"/>
  <c r="S110" i="14"/>
  <c r="S103" i="14"/>
  <c r="S101" i="14"/>
  <c r="S98" i="14"/>
  <c r="S90" i="14"/>
  <c r="S88" i="14"/>
  <c r="S86" i="14"/>
  <c r="S81" i="14"/>
  <c r="S77" i="14"/>
  <c r="S73" i="14"/>
  <c r="S70" i="14"/>
  <c r="S67" i="14"/>
  <c r="S59" i="14"/>
  <c r="S56" i="14"/>
  <c r="S52" i="14"/>
  <c r="S48" i="14"/>
  <c r="S44" i="14"/>
  <c r="S35" i="14"/>
  <c r="S32" i="14"/>
  <c r="S29" i="14"/>
  <c r="S26" i="14"/>
  <c r="S22" i="14"/>
  <c r="S16" i="14"/>
  <c r="S12" i="14"/>
  <c r="S6" i="14" l="1"/>
  <c r="S127" i="14" s="1"/>
  <c r="S106" i="13" l="1"/>
  <c r="S104" i="13"/>
  <c r="S97" i="13"/>
  <c r="S91" i="13"/>
  <c r="S89" i="13"/>
  <c r="S84" i="13"/>
  <c r="S81" i="13"/>
  <c r="S74" i="13"/>
  <c r="S71" i="13"/>
  <c r="S68" i="13"/>
  <c r="S62" i="13"/>
  <c r="S56" i="13"/>
  <c r="S50" i="13" l="1"/>
  <c r="S46" i="13"/>
  <c r="S42" i="13"/>
  <c r="S32" i="13"/>
  <c r="S30" i="13"/>
  <c r="S26" i="13"/>
  <c r="S18" i="13"/>
  <c r="S149" i="13" l="1"/>
  <c r="B130" i="14" l="1"/>
  <c r="D132" i="14" s="1"/>
  <c r="D134" i="14" s="1"/>
  <c r="D135" i="14" s="1"/>
</calcChain>
</file>

<file path=xl/sharedStrings.xml><?xml version="1.0" encoding="utf-8"?>
<sst xmlns="http://schemas.openxmlformats.org/spreadsheetml/2006/main" count="235" uniqueCount="165">
  <si>
    <t>TOTALI PARZIALI</t>
  </si>
  <si>
    <t xml:space="preserve"> CAP 33501 DIRITTI DI SEGRETERIA E ACCESSO AGLI ATTI </t>
  </si>
  <si>
    <t xml:space="preserve"> CAP 345   DIRITTI DI SEGRETERIA </t>
  </si>
  <si>
    <t xml:space="preserve"> CAP 755 SANATORIA </t>
  </si>
  <si>
    <t xml:space="preserve"> CAP 493 ISTITUTO MUSICALE </t>
  </si>
  <si>
    <t xml:space="preserve"> CAP 51002 SERVIZIO TRASPORTO FUNEBRE </t>
  </si>
  <si>
    <t xml:space="preserve"> CAP 330        DIRITTI DI NOTIFICA </t>
  </si>
  <si>
    <t xml:space="preserve"> CAP 606 MERCATO SETTIMANALE </t>
  </si>
  <si>
    <t xml:space="preserve"> CAP 724 CONCESSIONE LOCULO  </t>
  </si>
  <si>
    <t xml:space="preserve"> CAP 930 DEPOSITO CAUZIONALE </t>
  </si>
  <si>
    <t xml:space="preserve"> CAP 58001 FITTI </t>
  </si>
  <si>
    <t xml:space="preserve"> CAP 38003       SANZ AMMINISTRATIVA </t>
  </si>
  <si>
    <t xml:space="preserve"> CAP 607 PASSO CARRABILE </t>
  </si>
  <si>
    <t xml:space="preserve"> CAP 330 RIMBORSO NOTIFICHE </t>
  </si>
  <si>
    <t xml:space="preserve"> COMANDO VV.UU. GRAMMICHELE </t>
  </si>
  <si>
    <t xml:space="preserve"> CAP 520                                 RACCOLTA FUNGHI </t>
  </si>
  <si>
    <t xml:space="preserve"> CAP 756       ONERI CONCESSORI </t>
  </si>
  <si>
    <t xml:space="preserve"> CAP 66002 FRUIZIONE       SALA </t>
  </si>
  <si>
    <t>BIZZINI CINZIA</t>
  </si>
  <si>
    <t>COMUNE DI VIZZINI</t>
  </si>
  <si>
    <t>NICOLACI CONCETTA</t>
  </si>
  <si>
    <t>GRIMALDI PAOLO</t>
  </si>
  <si>
    <t>BALISTRERI GIOVANNI</t>
  </si>
  <si>
    <t>SCOLLO NICOLO'</t>
  </si>
  <si>
    <t>REITANO EMANUELE</t>
  </si>
  <si>
    <t>MALIZIA SRL</t>
  </si>
  <si>
    <t>RICCIOLINI GIUSEPPE</t>
  </si>
  <si>
    <t>D'AMICO DOMENICA</t>
  </si>
  <si>
    <t>C.C.P. 11072956 - DISCRIMINA MESE DI FEBBRAIO 2020 -</t>
  </si>
  <si>
    <t>BUZZONE FRANCESCA</t>
  </si>
  <si>
    <t>BONIFICI</t>
  </si>
  <si>
    <t>IACONA STEFANIA</t>
  </si>
  <si>
    <t>CHIANELLO ANTONINO</t>
  </si>
  <si>
    <t>SCHITTINO JOE</t>
  </si>
  <si>
    <t>NAVANZINO ANTONINO</t>
  </si>
  <si>
    <t>PAPPALARDO ALFIO</t>
  </si>
  <si>
    <t>NAVANZINO FRANCESCO</t>
  </si>
  <si>
    <t>SALERNO GIUSEPPE</t>
  </si>
  <si>
    <t>DI ROSA GESUALDO</t>
  </si>
  <si>
    <t>VESPO FRANCESCA</t>
  </si>
  <si>
    <t>FENICE ELENA</t>
  </si>
  <si>
    <t>CATALDO LUIGI</t>
  </si>
  <si>
    <t>BIANCOVISO SALVATORE</t>
  </si>
  <si>
    <t>DI STEFANO ALESSANDRO</t>
  </si>
  <si>
    <t>FRAGAPANE FRANCESCA</t>
  </si>
  <si>
    <t>ANNARO FRANCESCO</t>
  </si>
  <si>
    <t>RITROVATO SAMUELE</t>
  </si>
  <si>
    <t>GIONGRANDI GAETANO</t>
  </si>
  <si>
    <t>RITROVATO AGOSTINO</t>
  </si>
  <si>
    <t>RENDA PAOLO</t>
  </si>
  <si>
    <t>SERVO SOFIA</t>
  </si>
  <si>
    <t>GAMBINO ELISABETTA</t>
  </si>
  <si>
    <t>PARISI GIULIA</t>
  </si>
  <si>
    <t>GALLO PATRIZIA</t>
  </si>
  <si>
    <t>MONAFO DANIELE</t>
  </si>
  <si>
    <t>FONTANA FRANCESCA</t>
  </si>
  <si>
    <t>COOP SAN FRANCESCO</t>
  </si>
  <si>
    <t>ON FUN ANGUZZA</t>
  </si>
  <si>
    <t>CAMMARATA FRANCESCO</t>
  </si>
  <si>
    <t>ROMANINI TANIA</t>
  </si>
  <si>
    <t>CAMPOCHIARO GIACOMO</t>
  </si>
  <si>
    <t>RENDA VINCENZO</t>
  </si>
  <si>
    <t>RISTOR ELENA</t>
  </si>
  <si>
    <t>MANCUSO GABRIELE</t>
  </si>
  <si>
    <t>INTERLANDI FABIO</t>
  </si>
  <si>
    <t>GIARMANA' LUCA</t>
  </si>
  <si>
    <t>SPAMPINATO GIUSEPPE</t>
  </si>
  <si>
    <t>ON FUN ANGUZZA FRAN</t>
  </si>
  <si>
    <t>MANTA ANNA</t>
  </si>
  <si>
    <t>RENDA ALFREDO</t>
  </si>
  <si>
    <t>RUNZA VIVIANA</t>
  </si>
  <si>
    <t>VITALE GAETANO</t>
  </si>
  <si>
    <t>CRISTINA NADIA</t>
  </si>
  <si>
    <t>GIANCONA NADIA</t>
  </si>
  <si>
    <t>MONTES GIACOMO</t>
  </si>
  <si>
    <t>RIGGIO ROBERTO SRL</t>
  </si>
  <si>
    <t>BIONDO MICHELE</t>
  </si>
  <si>
    <t>LO NIGRO GIACOMO</t>
  </si>
  <si>
    <t>BRUNELLI RAFFAELE</t>
  </si>
  <si>
    <t>COSENTINO FRANCESCA</t>
  </si>
  <si>
    <t>GALVANO SAMUELE</t>
  </si>
  <si>
    <t>F.LLI DAINO</t>
  </si>
  <si>
    <t>RUSCICA ANGELO</t>
  </si>
  <si>
    <t>ROMANO MARCELLO</t>
  </si>
  <si>
    <t>ANGUZZA FRANCESCO</t>
  </si>
  <si>
    <t>COMPAGNINO GIUSEPPE</t>
  </si>
  <si>
    <t>VALFORTE SRL</t>
  </si>
  <si>
    <t>FIUMEFREDDO FILIPPO</t>
  </si>
  <si>
    <t>LUMIA ANGELA</t>
  </si>
  <si>
    <t>LUMIA CONCETTA</t>
  </si>
  <si>
    <t>LA MAGNA PAOLA</t>
  </si>
  <si>
    <t>PITROLO GENTILE PIERO</t>
  </si>
  <si>
    <t>SAMMARTINO FRANCA</t>
  </si>
  <si>
    <t>COMUNE DI MAZZARRONE</t>
  </si>
  <si>
    <t>SALAMONE ANTONINO</t>
  </si>
  <si>
    <t>BIZZINI ANDREA</t>
  </si>
  <si>
    <t>BRUNO AZZOLINA</t>
  </si>
  <si>
    <t>TOTALE</t>
  </si>
  <si>
    <t>C.C.P. 11072956 - DISCRIMINA MESE DI GENNAIO 2020 -</t>
  </si>
  <si>
    <t>SCAGLIA EMANUELE</t>
  </si>
  <si>
    <t>PEPI GIUSEPPINA</t>
  </si>
  <si>
    <t>AQUILINO MARIA</t>
  </si>
  <si>
    <t>CANNILLA GIACOMO</t>
  </si>
  <si>
    <t>CAVALLUCCIO ANGELO</t>
  </si>
  <si>
    <t>CILIBERTO VALENZA G</t>
  </si>
  <si>
    <t>LA RESURREZIONE</t>
  </si>
  <si>
    <t>I FIORI DI NUEPA</t>
  </si>
  <si>
    <t>SANTA AGRIPPINA</t>
  </si>
  <si>
    <t>SCAUSO UMBERTO</t>
  </si>
  <si>
    <t>CATANIA GIROLAMO</t>
  </si>
  <si>
    <t>AZZOLINA BRUNO</t>
  </si>
  <si>
    <t>CANNAROZZO GIUSEPPE</t>
  </si>
  <si>
    <t>DI BENEDETTO NOEMI</t>
  </si>
  <si>
    <t>DI BENEDETTO DAVIDE</t>
  </si>
  <si>
    <t>ASTA ANGELA</t>
  </si>
  <si>
    <t>DI MARIA NICOLO'</t>
  </si>
  <si>
    <t>CARAPEZZA IGNAZIA</t>
  </si>
  <si>
    <t>ON FUN FALEGNAMI</t>
  </si>
  <si>
    <t>MILAZZO FRANCESCO</t>
  </si>
  <si>
    <t>FAILLA FRANCESCO</t>
  </si>
  <si>
    <t>CORDARA GIANFRANCO</t>
  </si>
  <si>
    <t>MALIZA SRL</t>
  </si>
  <si>
    <t>HUMANITAS SRL</t>
  </si>
  <si>
    <t>NOTARRIGO MARIA R</t>
  </si>
  <si>
    <t>SANGIORGIO SALVATORE</t>
  </si>
  <si>
    <t>POLIZZI MARIO</t>
  </si>
  <si>
    <t>CUSUMANO GIUSEPPE</t>
  </si>
  <si>
    <t>GIORDANO GIUSEPPE</t>
  </si>
  <si>
    <t>ON FUN ANGUZZA F.SCO</t>
  </si>
  <si>
    <t>BONGIORNO ADAO</t>
  </si>
  <si>
    <t>GIAQUINTA LUIGI</t>
  </si>
  <si>
    <t>CAMMARATA PAOLO</t>
  </si>
  <si>
    <t>CUSUMANO DAMIANO</t>
  </si>
  <si>
    <t>BALISTRERI GIOVANNA</t>
  </si>
  <si>
    <t>SEMINERIO ARMANDO</t>
  </si>
  <si>
    <t>QUINTO CARLO</t>
  </si>
  <si>
    <t>RIZZO FRANCESCO</t>
  </si>
  <si>
    <t>PARISI PAOLO</t>
  </si>
  <si>
    <t>GIACALONE FRANCESCO</t>
  </si>
  <si>
    <t>BRIGANTI MARTINA</t>
  </si>
  <si>
    <t>ANNARO ELISABETTA</t>
  </si>
  <si>
    <t>PINO PATRIZIA</t>
  </si>
  <si>
    <t>MANISCALCO MARGHERITA</t>
  </si>
  <si>
    <t>TOBRUK ANGELO</t>
  </si>
  <si>
    <t>COMUNE DI LICODIA EUBEA</t>
  </si>
  <si>
    <t>BIONDO VALENTINA</t>
  </si>
  <si>
    <t>GALESI IVAN</t>
  </si>
  <si>
    <t>GAMBINO VERONICA</t>
  </si>
  <si>
    <t>GAMBINO GIULIANA</t>
  </si>
  <si>
    <t xml:space="preserve"> </t>
  </si>
  <si>
    <t>ALESSI FRANCESCO</t>
  </si>
  <si>
    <t>TOT PARZIALI</t>
  </si>
  <si>
    <t>CASELLA CONCETTA</t>
  </si>
  <si>
    <t>LA ROSA ALDO</t>
  </si>
  <si>
    <t>PEDILARCO SANTA</t>
  </si>
  <si>
    <t>SAVATTERI MARIA</t>
  </si>
  <si>
    <t>DI GAETANI GIUSEPPE</t>
  </si>
  <si>
    <t>CAMPOCCIA GIACOMA</t>
  </si>
  <si>
    <t>CULTRONA ILARIA</t>
  </si>
  <si>
    <t>CAMPOCCIA GESUALDO</t>
  </si>
  <si>
    <t>SOC.LOC.DI RISCOS. VERONA</t>
  </si>
  <si>
    <t>COMUNE DI S.CROCE CAMERINA</t>
  </si>
  <si>
    <t>ICA SRL</t>
  </si>
  <si>
    <t>PILUSO VINCENZO</t>
  </si>
  <si>
    <t xml:space="preserve">ELENCO INTROITI  UFFICIO NOTIFICHE (ALLEGATO A)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</si>
</sst>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€&quot;\ #,##0.00;[Red]\-&quot;€&quot;\ #,##0.00"/>
    <numFmt numFmtId="165" formatCode="_-&quot;€&quot;\ * #,##0.00_-;\-&quot;€&quot;\ * #,##0.00_-;_-&quot;€&quot;\ 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00B050"/>
        <bgColor rgb="FF000000"/>
      </patternFill>
    </fill>
    <fill>
      <patternFill patternType="solid">
        <fgColor rgb="FFCC99FF"/>
        <bgColor rgb="FF000000"/>
      </patternFill>
    </fill>
    <fill>
      <patternFill patternType="solid">
        <fgColor rgb="FF00FF00"/>
        <bgColor rgb="FF000000"/>
      </patternFill>
    </fill>
    <fill>
      <patternFill patternType="solid">
        <fgColor rgb="FFFF6600"/>
        <bgColor rgb="FF000000"/>
      </patternFill>
    </fill>
    <fill>
      <patternFill patternType="solid">
        <fgColor rgb="FF00B0F0"/>
        <bgColor rgb="FF000000"/>
      </patternFill>
    </fill>
    <fill>
      <patternFill patternType="solid">
        <fgColor rgb="FFFF3399"/>
        <bgColor rgb="FF000000"/>
      </patternFill>
    </fill>
    <fill>
      <patternFill patternType="solid">
        <fgColor rgb="FFA6A6A6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99CCF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6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129">
    <xf numFmtId="0" fontId="0" fillId="0" borderId="0" xfId="0"/>
    <xf numFmtId="165" fontId="0" fillId="0" borderId="0" xfId="1" applyFont="1"/>
    <xf numFmtId="165" fontId="0" fillId="2" borderId="0" xfId="1" applyFont="1" applyFill="1"/>
    <xf numFmtId="0" fontId="0" fillId="2" borderId="0" xfId="0" applyFill="1"/>
    <xf numFmtId="165" fontId="0" fillId="3" borderId="0" xfId="1" applyFont="1" applyFill="1"/>
    <xf numFmtId="0" fontId="0" fillId="3" borderId="0" xfId="0" applyFill="1"/>
    <xf numFmtId="165" fontId="0" fillId="4" borderId="0" xfId="1" applyFont="1" applyFill="1"/>
    <xf numFmtId="165" fontId="0" fillId="5" borderId="0" xfId="1" applyFont="1" applyFill="1"/>
    <xf numFmtId="165" fontId="0" fillId="6" borderId="0" xfId="1" applyFont="1" applyFill="1"/>
    <xf numFmtId="0" fontId="0" fillId="6" borderId="0" xfId="0" applyFill="1"/>
    <xf numFmtId="165" fontId="0" fillId="7" borderId="0" xfId="1" applyFont="1" applyFill="1"/>
    <xf numFmtId="0" fontId="0" fillId="7" borderId="0" xfId="0" applyFill="1"/>
    <xf numFmtId="165" fontId="0" fillId="8" borderId="0" xfId="1" applyFont="1" applyFill="1"/>
    <xf numFmtId="165" fontId="0" fillId="9" borderId="0" xfId="1" applyFont="1" applyFill="1"/>
    <xf numFmtId="165" fontId="0" fillId="10" borderId="0" xfId="1" applyFont="1" applyFill="1"/>
    <xf numFmtId="165" fontId="0" fillId="11" borderId="0" xfId="1" applyFont="1" applyFill="1"/>
    <xf numFmtId="165" fontId="0" fillId="13" borderId="0" xfId="1" applyFont="1" applyFill="1"/>
    <xf numFmtId="165" fontId="0" fillId="14" borderId="0" xfId="1" applyFont="1" applyFill="1"/>
    <xf numFmtId="165" fontId="0" fillId="15" borderId="0" xfId="1" applyFont="1" applyFill="1"/>
    <xf numFmtId="0" fontId="5" fillId="0" borderId="0" xfId="0" applyFont="1"/>
    <xf numFmtId="0" fontId="5" fillId="0" borderId="0" xfId="0" applyFont="1" applyAlignment="1">
      <alignment horizontal="center" vertical="center" wrapText="1"/>
    </xf>
    <xf numFmtId="0" fontId="5" fillId="16" borderId="0" xfId="0" applyFont="1" applyFill="1"/>
    <xf numFmtId="164" fontId="5" fillId="16" borderId="0" xfId="0" applyNumberFormat="1" applyFont="1" applyFill="1"/>
    <xf numFmtId="164" fontId="5" fillId="0" borderId="0" xfId="0" applyNumberFormat="1" applyFont="1"/>
    <xf numFmtId="0" fontId="5" fillId="17" borderId="0" xfId="0" applyFont="1" applyFill="1"/>
    <xf numFmtId="164" fontId="5" fillId="17" borderId="0" xfId="0" applyNumberFormat="1" applyFont="1" applyFill="1"/>
    <xf numFmtId="0" fontId="5" fillId="18" borderId="0" xfId="0" applyFont="1" applyFill="1"/>
    <xf numFmtId="164" fontId="5" fillId="18" borderId="0" xfId="0" applyNumberFormat="1" applyFont="1" applyFill="1"/>
    <xf numFmtId="0" fontId="5" fillId="19" borderId="0" xfId="0" applyFont="1" applyFill="1"/>
    <xf numFmtId="164" fontId="5" fillId="19" borderId="0" xfId="0" applyNumberFormat="1" applyFont="1" applyFill="1"/>
    <xf numFmtId="0" fontId="5" fillId="20" borderId="0" xfId="0" applyFont="1" applyFill="1"/>
    <xf numFmtId="164" fontId="5" fillId="20" borderId="0" xfId="0" applyNumberFormat="1" applyFont="1" applyFill="1"/>
    <xf numFmtId="0" fontId="5" fillId="21" borderId="0" xfId="0" applyFont="1" applyFill="1"/>
    <xf numFmtId="164" fontId="5" fillId="21" borderId="0" xfId="0" applyNumberFormat="1" applyFont="1" applyFill="1"/>
    <xf numFmtId="0" fontId="5" fillId="22" borderId="0" xfId="0" applyFont="1" applyFill="1"/>
    <xf numFmtId="164" fontId="5" fillId="22" borderId="0" xfId="0" applyNumberFormat="1" applyFont="1" applyFill="1"/>
    <xf numFmtId="0" fontId="5" fillId="23" borderId="0" xfId="0" applyFont="1" applyFill="1"/>
    <xf numFmtId="164" fontId="5" fillId="23" borderId="0" xfId="0" applyNumberFormat="1" applyFont="1" applyFill="1"/>
    <xf numFmtId="0" fontId="5" fillId="24" borderId="0" xfId="0" applyFont="1" applyFill="1"/>
    <xf numFmtId="164" fontId="5" fillId="24" borderId="0" xfId="0" applyNumberFormat="1" applyFont="1" applyFill="1"/>
    <xf numFmtId="165" fontId="5" fillId="0" borderId="0" xfId="1" applyFont="1"/>
    <xf numFmtId="0" fontId="5" fillId="9" borderId="0" xfId="0" applyFont="1" applyFill="1"/>
    <xf numFmtId="164" fontId="5" fillId="9" borderId="0" xfId="0" applyNumberFormat="1" applyFont="1" applyFill="1"/>
    <xf numFmtId="165" fontId="5" fillId="9" borderId="0" xfId="1" applyFont="1" applyFill="1"/>
    <xf numFmtId="165" fontId="5" fillId="6" borderId="0" xfId="1" applyFont="1" applyFill="1"/>
    <xf numFmtId="165" fontId="5" fillId="2" borderId="0" xfId="1" applyFont="1" applyFill="1"/>
    <xf numFmtId="0" fontId="5" fillId="2" borderId="0" xfId="0" applyFont="1" applyFill="1"/>
    <xf numFmtId="165" fontId="5" fillId="7" borderId="0" xfId="1" applyFont="1" applyFill="1"/>
    <xf numFmtId="165" fontId="5" fillId="4" borderId="0" xfId="1" applyFont="1" applyFill="1"/>
    <xf numFmtId="165" fontId="5" fillId="25" borderId="0" xfId="1" applyFont="1" applyFill="1"/>
    <xf numFmtId="165" fontId="5" fillId="26" borderId="0" xfId="1" applyFont="1" applyFill="1"/>
    <xf numFmtId="165" fontId="2" fillId="0" borderId="0" xfId="1" applyFont="1"/>
    <xf numFmtId="165" fontId="5" fillId="3" borderId="0" xfId="1" applyFont="1" applyFill="1"/>
    <xf numFmtId="0" fontId="0" fillId="25" borderId="0" xfId="0" applyFill="1"/>
    <xf numFmtId="0" fontId="5" fillId="4" borderId="0" xfId="0" applyFont="1" applyFill="1"/>
    <xf numFmtId="164" fontId="5" fillId="27" borderId="0" xfId="0" applyNumberFormat="1" applyFont="1" applyFill="1"/>
    <xf numFmtId="165" fontId="5" fillId="27" borderId="0" xfId="1" applyFont="1" applyFill="1"/>
    <xf numFmtId="165" fontId="5" fillId="11" borderId="0" xfId="1" applyFont="1" applyFill="1"/>
    <xf numFmtId="165" fontId="5" fillId="13" borderId="0" xfId="1" applyFont="1" applyFill="1"/>
    <xf numFmtId="165" fontId="5" fillId="14" borderId="0" xfId="1" applyFont="1" applyFill="1"/>
    <xf numFmtId="165" fontId="2" fillId="28" borderId="0" xfId="1" applyFont="1" applyFill="1"/>
    <xf numFmtId="165" fontId="5" fillId="28" borderId="0" xfId="1" applyFont="1" applyFill="1"/>
    <xf numFmtId="165" fontId="1" fillId="28" borderId="0" xfId="1" applyFont="1" applyFill="1"/>
    <xf numFmtId="165" fontId="0" fillId="28" borderId="0" xfId="1" applyFont="1" applyFill="1"/>
    <xf numFmtId="0" fontId="0" fillId="9" borderId="0" xfId="0" applyFill="1"/>
    <xf numFmtId="0" fontId="5" fillId="7" borderId="0" xfId="0" applyFont="1" applyFill="1"/>
    <xf numFmtId="0" fontId="5" fillId="3" borderId="0" xfId="0" applyFont="1" applyFill="1"/>
    <xf numFmtId="165" fontId="5" fillId="3" borderId="0" xfId="0" applyNumberFormat="1" applyFont="1" applyFill="1"/>
    <xf numFmtId="0" fontId="5" fillId="10" borderId="0" xfId="0" applyFont="1" applyFill="1"/>
    <xf numFmtId="165" fontId="5" fillId="10" borderId="0" xfId="1" applyFont="1" applyFill="1"/>
    <xf numFmtId="165" fontId="5" fillId="10" borderId="0" xfId="0" applyNumberFormat="1" applyFont="1" applyFill="1"/>
    <xf numFmtId="0" fontId="5" fillId="13" borderId="0" xfId="0" applyFont="1" applyFill="1"/>
    <xf numFmtId="165" fontId="5" fillId="13" borderId="0" xfId="0" applyNumberFormat="1" applyFont="1" applyFill="1"/>
    <xf numFmtId="0" fontId="5" fillId="29" borderId="0" xfId="0" applyFont="1" applyFill="1"/>
    <xf numFmtId="165" fontId="5" fillId="29" borderId="0" xfId="1" applyFont="1" applyFill="1"/>
    <xf numFmtId="165" fontId="5" fillId="29" borderId="0" xfId="0" applyNumberFormat="1" applyFont="1" applyFill="1"/>
    <xf numFmtId="0" fontId="5" fillId="12" borderId="0" xfId="0" applyFont="1" applyFill="1"/>
    <xf numFmtId="165" fontId="5" fillId="12" borderId="0" xfId="1" applyFont="1" applyFill="1"/>
    <xf numFmtId="165" fontId="5" fillId="12" borderId="0" xfId="0" applyNumberFormat="1" applyFont="1" applyFill="1"/>
    <xf numFmtId="0" fontId="5" fillId="14" borderId="0" xfId="0" applyFont="1" applyFill="1"/>
    <xf numFmtId="165" fontId="5" fillId="14" borderId="0" xfId="0" applyNumberFormat="1" applyFont="1" applyFill="1"/>
    <xf numFmtId="0" fontId="0" fillId="10" borderId="0" xfId="0" applyFill="1"/>
    <xf numFmtId="0" fontId="0" fillId="28" borderId="0" xfId="0" applyFill="1"/>
    <xf numFmtId="0" fontId="0" fillId="11" borderId="0" xfId="0" applyFill="1"/>
    <xf numFmtId="0" fontId="0" fillId="4" borderId="0" xfId="0" applyFill="1"/>
    <xf numFmtId="165" fontId="5" fillId="4" borderId="0" xfId="0" applyNumberFormat="1" applyFont="1" applyFill="1"/>
    <xf numFmtId="0" fontId="0" fillId="13" borderId="0" xfId="0" applyFill="1"/>
    <xf numFmtId="0" fontId="0" fillId="8" borderId="0" xfId="0" applyFill="1"/>
    <xf numFmtId="0" fontId="0" fillId="14" borderId="0" xfId="0" applyFill="1"/>
    <xf numFmtId="0" fontId="0" fillId="5" borderId="0" xfId="0" applyFill="1"/>
    <xf numFmtId="0" fontId="5" fillId="3" borderId="0" xfId="0" applyFont="1" applyFill="1" applyAlignment="1">
      <alignment horizontal="center" vertical="center" wrapText="1"/>
    </xf>
    <xf numFmtId="0" fontId="0" fillId="15" borderId="0" xfId="0" applyFill="1"/>
    <xf numFmtId="165" fontId="0" fillId="0" borderId="0" xfId="0" applyNumberFormat="1"/>
    <xf numFmtId="165" fontId="5" fillId="20" borderId="0" xfId="1" applyFont="1" applyFill="1"/>
    <xf numFmtId="165" fontId="5" fillId="20" borderId="0" xfId="0" applyNumberFormat="1" applyFont="1" applyFill="1"/>
    <xf numFmtId="165" fontId="1" fillId="0" borderId="0" xfId="1" applyFont="1"/>
    <xf numFmtId="165" fontId="3" fillId="0" borderId="0" xfId="0" applyNumberFormat="1" applyFont="1"/>
    <xf numFmtId="164" fontId="6" fillId="0" borderId="0" xfId="0" applyNumberFormat="1" applyFont="1"/>
    <xf numFmtId="0" fontId="0" fillId="30" borderId="0" xfId="0" applyFill="1"/>
    <xf numFmtId="165" fontId="0" fillId="30" borderId="0" xfId="1" applyFont="1" applyFill="1"/>
    <xf numFmtId="0" fontId="5" fillId="0" borderId="0" xfId="0" applyFont="1" applyAlignment="1">
      <alignment horizontal="center"/>
    </xf>
    <xf numFmtId="0" fontId="0" fillId="31" borderId="0" xfId="0" applyFill="1"/>
    <xf numFmtId="165" fontId="0" fillId="31" borderId="0" xfId="1" applyFont="1" applyFill="1"/>
    <xf numFmtId="0" fontId="2" fillId="31" borderId="0" xfId="0" applyFont="1" applyFill="1"/>
    <xf numFmtId="165" fontId="1" fillId="31" borderId="0" xfId="1" applyFont="1" applyFill="1"/>
    <xf numFmtId="0" fontId="0" fillId="0" borderId="0" xfId="0" applyFont="1"/>
    <xf numFmtId="165" fontId="5" fillId="3" borderId="0" xfId="1" applyFont="1" applyFill="1" applyAlignment="1">
      <alignment horizontal="center" vertical="center" wrapText="1"/>
    </xf>
    <xf numFmtId="165" fontId="1" fillId="0" borderId="0" xfId="1" applyFont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4" xfId="0" applyFill="1" applyBorder="1"/>
    <xf numFmtId="165" fontId="0" fillId="2" borderId="0" xfId="1" applyFont="1" applyFill="1" applyBorder="1"/>
    <xf numFmtId="165" fontId="0" fillId="2" borderId="5" xfId="1" applyFont="1" applyFill="1" applyBorder="1"/>
    <xf numFmtId="165" fontId="0" fillId="2" borderId="11" xfId="0" applyNumberFormat="1" applyFill="1" applyBorder="1"/>
    <xf numFmtId="0" fontId="5" fillId="2" borderId="1" xfId="0" applyFont="1" applyFill="1" applyBorder="1"/>
    <xf numFmtId="0" fontId="5" fillId="2" borderId="2" xfId="0" applyFont="1" applyFill="1" applyBorder="1"/>
    <xf numFmtId="165" fontId="5" fillId="2" borderId="3" xfId="1" applyFont="1" applyFill="1" applyBorder="1"/>
    <xf numFmtId="0" fontId="0" fillId="2" borderId="6" xfId="0" applyFill="1" applyBorder="1"/>
    <xf numFmtId="165" fontId="0" fillId="2" borderId="7" xfId="1" applyFont="1" applyFill="1" applyBorder="1"/>
    <xf numFmtId="165" fontId="0" fillId="2" borderId="8" xfId="1" applyFont="1" applyFill="1" applyBorder="1"/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colors>
    <mruColors>
      <color rgb="FFCC99FF"/>
      <color rgb="FFFF6600"/>
      <color rgb="FFFFCCCC"/>
      <color rgb="FFFF3399"/>
      <color rgb="FF66FF99"/>
      <color rgb="FFFFCC66"/>
      <color rgb="FFFFFF99"/>
      <color rgb="FFFF99CC"/>
      <color rgb="FF99CC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5"/>
  <sheetViews>
    <sheetView topLeftCell="F100" workbookViewId="0">
      <selection activeCell="Q2" sqref="Q1:Q1048576"/>
    </sheetView>
  </sheetViews>
  <sheetFormatPr defaultRowHeight="15" x14ac:dyDescent="0.25"/>
  <cols>
    <col min="1" max="1" width="24" customWidth="1"/>
    <col min="2" max="2" width="12.42578125" customWidth="1"/>
    <col min="3" max="3" width="11.140625" customWidth="1"/>
    <col min="4" max="4" width="12.28515625" customWidth="1"/>
    <col min="5" max="5" width="12.140625" customWidth="1"/>
    <col min="6" max="6" width="12.28515625" customWidth="1"/>
    <col min="7" max="7" width="12.85546875" customWidth="1"/>
    <col min="8" max="8" width="12.7109375" customWidth="1"/>
    <col min="9" max="9" width="13.5703125" customWidth="1"/>
    <col min="10" max="10" width="13.7109375" customWidth="1"/>
    <col min="11" max="11" width="13.5703125" customWidth="1"/>
    <col min="12" max="12" width="11.42578125" customWidth="1"/>
    <col min="13" max="13" width="17.42578125" customWidth="1"/>
    <col min="14" max="15" width="12.42578125" customWidth="1"/>
    <col min="16" max="16" width="11.85546875" customWidth="1"/>
    <col min="17" max="17" width="12.140625" customWidth="1"/>
    <col min="18" max="18" width="14.140625" customWidth="1"/>
    <col min="19" max="19" width="16.5703125" bestFit="1" customWidth="1"/>
  </cols>
  <sheetData>
    <row r="1" spans="1:20" ht="28.5" customHeight="1" x14ac:dyDescent="0.25">
      <c r="A1" s="121" t="s">
        <v>98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</row>
    <row r="2" spans="1:20" ht="89.25" customHeight="1" x14ac:dyDescent="0.25">
      <c r="A2" s="19"/>
      <c r="B2" s="20" t="s">
        <v>1</v>
      </c>
      <c r="C2" s="20" t="s">
        <v>2</v>
      </c>
      <c r="D2" s="20" t="s">
        <v>3</v>
      </c>
      <c r="E2" s="20" t="s">
        <v>4</v>
      </c>
      <c r="F2" s="20" t="s">
        <v>5</v>
      </c>
      <c r="G2" s="20" t="s">
        <v>16</v>
      </c>
      <c r="H2" s="20" t="s">
        <v>6</v>
      </c>
      <c r="I2" s="20" t="s">
        <v>7</v>
      </c>
      <c r="J2" s="20" t="s">
        <v>8</v>
      </c>
      <c r="K2" s="20" t="s">
        <v>9</v>
      </c>
      <c r="L2" s="20" t="s">
        <v>10</v>
      </c>
      <c r="M2" s="20" t="s">
        <v>11</v>
      </c>
      <c r="N2" s="20" t="s">
        <v>12</v>
      </c>
      <c r="O2" s="20" t="s">
        <v>17</v>
      </c>
      <c r="P2" s="20" t="s">
        <v>15</v>
      </c>
      <c r="Q2" s="20" t="s">
        <v>13</v>
      </c>
      <c r="R2" s="20" t="s">
        <v>14</v>
      </c>
    </row>
    <row r="3" spans="1:20" ht="33" customHeight="1" x14ac:dyDescent="0.25">
      <c r="A3" s="66"/>
      <c r="B3" s="106">
        <v>248.42</v>
      </c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90"/>
      <c r="N3" s="90"/>
      <c r="O3" s="90"/>
      <c r="P3" s="90"/>
      <c r="Q3" s="90"/>
      <c r="R3" s="90"/>
    </row>
    <row r="4" spans="1:20" ht="23.25" customHeight="1" x14ac:dyDescent="0.25">
      <c r="A4" s="66"/>
      <c r="B4" s="106"/>
      <c r="C4" s="106"/>
      <c r="D4" s="106"/>
      <c r="E4" s="106"/>
      <c r="F4" s="106"/>
      <c r="G4" s="106"/>
      <c r="H4" s="106"/>
      <c r="I4" s="106">
        <v>115.44</v>
      </c>
      <c r="J4" s="106"/>
      <c r="K4" s="106"/>
      <c r="L4" s="106"/>
      <c r="M4" s="90"/>
      <c r="N4" s="90"/>
      <c r="O4" s="90"/>
      <c r="P4" s="90"/>
      <c r="Q4" s="90"/>
      <c r="R4" s="90"/>
    </row>
    <row r="5" spans="1:20" x14ac:dyDescent="0.25">
      <c r="A5" s="5" t="s">
        <v>99</v>
      </c>
      <c r="B5" s="4"/>
      <c r="C5" s="4"/>
      <c r="D5" s="4"/>
      <c r="E5" s="4">
        <v>150</v>
      </c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</row>
    <row r="6" spans="1:20" x14ac:dyDescent="0.25">
      <c r="A6" s="5" t="s">
        <v>100</v>
      </c>
      <c r="B6" s="4"/>
      <c r="C6" s="4"/>
      <c r="D6" s="4"/>
      <c r="E6" s="4">
        <v>150</v>
      </c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>
        <f>SUM(B3:K6)</f>
        <v>663.86</v>
      </c>
      <c r="T6" s="5" t="s">
        <v>30</v>
      </c>
    </row>
    <row r="7" spans="1:20" x14ac:dyDescent="0.25">
      <c r="B7" s="1">
        <v>10.5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>
        <v>10.5</v>
      </c>
    </row>
    <row r="8" spans="1:20" x14ac:dyDescent="0.25">
      <c r="A8" s="82" t="s">
        <v>101</v>
      </c>
      <c r="B8" s="63"/>
      <c r="C8" s="63"/>
      <c r="D8" s="63"/>
      <c r="E8" s="63">
        <v>150</v>
      </c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1"/>
    </row>
    <row r="9" spans="1:20" x14ac:dyDescent="0.25">
      <c r="A9" s="82" t="s">
        <v>101</v>
      </c>
      <c r="B9" s="63"/>
      <c r="C9" s="63"/>
      <c r="D9" s="63"/>
      <c r="E9" s="63">
        <v>150</v>
      </c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1"/>
    </row>
    <row r="10" spans="1:20" x14ac:dyDescent="0.25">
      <c r="A10" s="82" t="s">
        <v>101</v>
      </c>
      <c r="B10" s="63"/>
      <c r="C10" s="63"/>
      <c r="D10" s="63"/>
      <c r="E10" s="63">
        <v>144</v>
      </c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1"/>
    </row>
    <row r="11" spans="1:20" x14ac:dyDescent="0.25">
      <c r="A11" s="82"/>
      <c r="B11" s="63">
        <v>51.6</v>
      </c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1"/>
    </row>
    <row r="12" spans="1:20" x14ac:dyDescent="0.25">
      <c r="A12" s="82" t="s">
        <v>102</v>
      </c>
      <c r="B12" s="63"/>
      <c r="C12" s="63"/>
      <c r="D12" s="63"/>
      <c r="E12" s="63"/>
      <c r="F12" s="63">
        <v>25.82</v>
      </c>
      <c r="G12" s="63"/>
      <c r="H12" s="63"/>
      <c r="I12" s="63"/>
      <c r="J12" s="82"/>
      <c r="K12" s="63"/>
      <c r="L12" s="63"/>
      <c r="M12" s="63"/>
      <c r="N12" s="63"/>
      <c r="O12" s="63"/>
      <c r="P12" s="63"/>
      <c r="Q12" s="63"/>
      <c r="R12" s="63"/>
      <c r="S12" s="63">
        <f>SUM(B8:H12)</f>
        <v>521.42000000000007</v>
      </c>
    </row>
    <row r="13" spans="1:20" x14ac:dyDescent="0.25">
      <c r="B13" s="1">
        <v>51.6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>
        <v>51.6</v>
      </c>
    </row>
    <row r="14" spans="1:20" x14ac:dyDescent="0.25">
      <c r="A14" s="81"/>
      <c r="B14" s="14">
        <v>371.2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"/>
    </row>
    <row r="15" spans="1:20" x14ac:dyDescent="0.25">
      <c r="A15" s="81" t="s">
        <v>18</v>
      </c>
      <c r="B15" s="14"/>
      <c r="C15" s="14"/>
      <c r="D15" s="14"/>
      <c r="E15" s="14"/>
      <c r="F15" s="14">
        <v>25.82</v>
      </c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"/>
    </row>
    <row r="16" spans="1:20" x14ac:dyDescent="0.25">
      <c r="A16" s="81" t="s">
        <v>27</v>
      </c>
      <c r="B16" s="14"/>
      <c r="C16" s="14"/>
      <c r="D16" s="14">
        <v>900.77</v>
      </c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>
        <f>SUM(B14:H16)</f>
        <v>1297.79</v>
      </c>
    </row>
    <row r="17" spans="1:19" x14ac:dyDescent="0.25">
      <c r="A17" s="64" t="s">
        <v>103</v>
      </c>
      <c r="B17" s="13"/>
      <c r="C17" s="13"/>
      <c r="D17" s="13"/>
      <c r="E17" s="13"/>
      <c r="F17" s="13">
        <v>25.82</v>
      </c>
      <c r="G17" s="13"/>
      <c r="H17" s="13"/>
      <c r="I17" s="13"/>
      <c r="J17" s="64"/>
      <c r="K17" s="13"/>
      <c r="L17" s="13"/>
      <c r="M17" s="13"/>
      <c r="N17" s="13"/>
      <c r="O17" s="13"/>
      <c r="P17" s="13"/>
      <c r="Q17" s="13"/>
      <c r="R17" s="13"/>
      <c r="S17" s="1"/>
    </row>
    <row r="18" spans="1:19" x14ac:dyDescent="0.25">
      <c r="A18" s="64" t="s">
        <v>104</v>
      </c>
      <c r="B18" s="13"/>
      <c r="C18" s="13"/>
      <c r="D18" s="13"/>
      <c r="E18" s="13"/>
      <c r="F18" s="13">
        <v>25.82</v>
      </c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"/>
    </row>
    <row r="19" spans="1:19" x14ac:dyDescent="0.25">
      <c r="A19" s="64" t="s">
        <v>105</v>
      </c>
      <c r="B19" s="13"/>
      <c r="C19" s="13"/>
      <c r="D19" s="13"/>
      <c r="E19" s="13"/>
      <c r="F19" s="13">
        <v>25.82</v>
      </c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"/>
    </row>
    <row r="20" spans="1:19" x14ac:dyDescent="0.25">
      <c r="A20" s="64" t="s">
        <v>106</v>
      </c>
      <c r="B20" s="13"/>
      <c r="C20" s="13"/>
      <c r="D20" s="13"/>
      <c r="E20" s="13"/>
      <c r="F20" s="13">
        <v>25.82</v>
      </c>
      <c r="G20" s="13"/>
      <c r="H20" s="13"/>
      <c r="I20" s="13"/>
      <c r="J20" s="64"/>
      <c r="K20" s="13"/>
      <c r="L20" s="13"/>
      <c r="M20" s="13"/>
      <c r="N20" s="13"/>
      <c r="O20" s="13"/>
      <c r="P20" s="13"/>
      <c r="Q20" s="13"/>
      <c r="R20" s="13"/>
      <c r="S20" s="1"/>
    </row>
    <row r="21" spans="1:19" x14ac:dyDescent="0.25">
      <c r="A21" s="64" t="s">
        <v>69</v>
      </c>
      <c r="B21" s="13"/>
      <c r="C21" s="13"/>
      <c r="D21" s="13"/>
      <c r="E21" s="13"/>
      <c r="F21" s="13">
        <v>25.82</v>
      </c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"/>
    </row>
    <row r="22" spans="1:19" x14ac:dyDescent="0.25">
      <c r="A22" s="64" t="s">
        <v>107</v>
      </c>
      <c r="B22" s="13"/>
      <c r="C22" s="13"/>
      <c r="D22" s="13"/>
      <c r="E22" s="13"/>
      <c r="F22" s="13">
        <v>25.82</v>
      </c>
      <c r="G22" s="13"/>
      <c r="H22" s="13"/>
      <c r="I22" s="13"/>
      <c r="J22" s="64"/>
      <c r="K22" s="13"/>
      <c r="L22" s="13"/>
      <c r="M22" s="13"/>
      <c r="N22" s="13"/>
      <c r="O22" s="13"/>
      <c r="P22" s="13"/>
      <c r="Q22" s="13"/>
      <c r="R22" s="13"/>
      <c r="S22" s="13">
        <f>SUM(B17:H22)</f>
        <v>154.91999999999999</v>
      </c>
    </row>
    <row r="23" spans="1:19" x14ac:dyDescent="0.25">
      <c r="A23" s="3" t="s">
        <v>108</v>
      </c>
      <c r="B23" s="2"/>
      <c r="C23" s="2"/>
      <c r="D23" s="2">
        <v>1064.3800000000001</v>
      </c>
      <c r="E23" s="2"/>
      <c r="F23" s="2"/>
      <c r="G23" s="2"/>
      <c r="H23" s="2"/>
      <c r="I23" s="2"/>
      <c r="J23" s="3"/>
      <c r="K23" s="2"/>
      <c r="L23" s="2"/>
      <c r="M23" s="2"/>
      <c r="N23" s="2"/>
      <c r="O23" s="2"/>
      <c r="P23" s="2"/>
      <c r="Q23" s="1"/>
      <c r="R23" s="1"/>
      <c r="S23" s="1">
        <v>1064.3800000000001</v>
      </c>
    </row>
    <row r="24" spans="1:19" x14ac:dyDescent="0.25">
      <c r="A24" s="86"/>
      <c r="B24" s="16">
        <v>154.80000000000001</v>
      </c>
      <c r="C24" s="16"/>
      <c r="D24" s="16"/>
      <c r="E24" s="16"/>
      <c r="F24" s="16"/>
      <c r="G24" s="16"/>
      <c r="H24" s="16"/>
      <c r="I24" s="16"/>
      <c r="J24" s="86"/>
      <c r="K24" s="16"/>
      <c r="L24" s="16"/>
      <c r="M24" s="16"/>
      <c r="N24" s="16"/>
      <c r="O24" s="16"/>
      <c r="P24" s="16"/>
      <c r="Q24" s="16"/>
      <c r="R24" s="16"/>
      <c r="S24" s="1"/>
    </row>
    <row r="25" spans="1:19" x14ac:dyDescent="0.25">
      <c r="A25" s="86" t="s">
        <v>63</v>
      </c>
      <c r="B25" s="16"/>
      <c r="C25" s="16"/>
      <c r="D25" s="16"/>
      <c r="E25" s="16"/>
      <c r="F25" s="16">
        <v>25.82</v>
      </c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"/>
    </row>
    <row r="26" spans="1:19" x14ac:dyDescent="0.25">
      <c r="A26" s="86" t="s">
        <v>109</v>
      </c>
      <c r="B26" s="16"/>
      <c r="C26" s="16"/>
      <c r="D26" s="16"/>
      <c r="E26" s="16"/>
      <c r="F26" s="16"/>
      <c r="G26" s="16"/>
      <c r="H26" s="16"/>
      <c r="I26" s="16"/>
      <c r="J26" s="86"/>
      <c r="K26" s="16">
        <v>200</v>
      </c>
      <c r="L26" s="16"/>
      <c r="M26" s="16"/>
      <c r="N26" s="16"/>
      <c r="O26" s="16"/>
      <c r="P26" s="16"/>
      <c r="Q26" s="16"/>
      <c r="R26" s="16"/>
      <c r="S26" s="16">
        <f>SUM(B24:L26)</f>
        <v>380.62</v>
      </c>
    </row>
    <row r="27" spans="1:19" x14ac:dyDescent="0.25">
      <c r="A27" s="11"/>
      <c r="B27" s="10">
        <v>103.2</v>
      </c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"/>
    </row>
    <row r="28" spans="1:19" x14ac:dyDescent="0.25">
      <c r="A28" s="11" t="s">
        <v>110</v>
      </c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>
        <v>187.5</v>
      </c>
      <c r="M28" s="10"/>
      <c r="N28" s="10"/>
      <c r="O28" s="10"/>
      <c r="P28" s="10"/>
      <c r="Q28" s="10"/>
      <c r="R28" s="10"/>
      <c r="S28" s="1"/>
    </row>
    <row r="29" spans="1:19" x14ac:dyDescent="0.25">
      <c r="A29" s="11" t="s">
        <v>26</v>
      </c>
      <c r="B29" s="10"/>
      <c r="C29" s="10"/>
      <c r="D29" s="10">
        <v>150</v>
      </c>
      <c r="E29" s="10"/>
      <c r="F29" s="10"/>
      <c r="G29" s="10"/>
      <c r="H29" s="10"/>
      <c r="I29" s="10"/>
      <c r="J29" s="11"/>
      <c r="K29" s="10"/>
      <c r="L29" s="10"/>
      <c r="M29" s="10"/>
      <c r="N29" s="10"/>
      <c r="O29" s="10"/>
      <c r="P29" s="10"/>
      <c r="Q29" s="10"/>
      <c r="R29" s="10"/>
      <c r="S29" s="10">
        <f>SUM(B27:L29)</f>
        <v>440.7</v>
      </c>
    </row>
    <row r="30" spans="1:19" x14ac:dyDescent="0.25">
      <c r="B30" s="1">
        <v>10.5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>
        <v>10.5</v>
      </c>
    </row>
    <row r="31" spans="1:19" x14ac:dyDescent="0.25">
      <c r="A31" s="84"/>
      <c r="B31" s="6">
        <v>113.7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1"/>
    </row>
    <row r="32" spans="1:19" x14ac:dyDescent="0.25">
      <c r="A32" s="84" t="s">
        <v>111</v>
      </c>
      <c r="B32" s="6"/>
      <c r="C32" s="6"/>
      <c r="D32" s="84"/>
      <c r="E32" s="6">
        <v>150</v>
      </c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>
        <f>SUM(B31:G32)</f>
        <v>263.7</v>
      </c>
    </row>
    <row r="33" spans="1:19" x14ac:dyDescent="0.25">
      <c r="B33" s="1">
        <v>51.6</v>
      </c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>
        <v>51.6</v>
      </c>
    </row>
    <row r="34" spans="1:19" x14ac:dyDescent="0.25">
      <c r="A34" s="89"/>
      <c r="B34" s="7">
        <v>206.45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1"/>
    </row>
    <row r="35" spans="1:19" x14ac:dyDescent="0.25">
      <c r="A35" s="89" t="s">
        <v>112</v>
      </c>
      <c r="B35" s="7"/>
      <c r="C35" s="7"/>
      <c r="D35" s="7"/>
      <c r="E35" s="7"/>
      <c r="F35" s="7"/>
      <c r="G35" s="7">
        <v>332</v>
      </c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>
        <f>SUM(B34:H35)</f>
        <v>538.45000000000005</v>
      </c>
    </row>
    <row r="36" spans="1:19" x14ac:dyDescent="0.25">
      <c r="A36" s="91" t="s">
        <v>20</v>
      </c>
      <c r="B36" s="18"/>
      <c r="C36" s="18"/>
      <c r="D36" s="18">
        <v>250</v>
      </c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"/>
    </row>
    <row r="37" spans="1:19" x14ac:dyDescent="0.25">
      <c r="A37" s="91" t="s">
        <v>95</v>
      </c>
      <c r="B37" s="18"/>
      <c r="C37" s="18"/>
      <c r="D37" s="18"/>
      <c r="E37" s="18">
        <v>150</v>
      </c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"/>
    </row>
    <row r="38" spans="1:19" x14ac:dyDescent="0.25">
      <c r="A38" s="91" t="s">
        <v>113</v>
      </c>
      <c r="B38" s="18"/>
      <c r="C38" s="18"/>
      <c r="D38" s="18">
        <v>1983</v>
      </c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"/>
    </row>
    <row r="39" spans="1:19" x14ac:dyDescent="0.25">
      <c r="A39" s="91" t="s">
        <v>114</v>
      </c>
      <c r="B39" s="18"/>
      <c r="C39" s="18"/>
      <c r="D39" s="91"/>
      <c r="E39" s="18"/>
      <c r="F39" s="18"/>
      <c r="G39" s="18">
        <v>1563.6</v>
      </c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"/>
    </row>
    <row r="40" spans="1:19" x14ac:dyDescent="0.25">
      <c r="A40" s="91" t="s">
        <v>115</v>
      </c>
      <c r="B40" s="18"/>
      <c r="C40" s="18"/>
      <c r="D40" s="18"/>
      <c r="E40" s="18"/>
      <c r="F40" s="18"/>
      <c r="G40" s="18">
        <v>516</v>
      </c>
      <c r="H40" s="18"/>
      <c r="I40" s="18"/>
      <c r="J40" s="18"/>
      <c r="K40" s="18"/>
      <c r="L40" s="18"/>
      <c r="M40" s="91"/>
      <c r="N40" s="18"/>
      <c r="O40" s="18"/>
      <c r="P40" s="18"/>
      <c r="Q40" s="18"/>
      <c r="R40" s="18"/>
      <c r="S40" s="1"/>
    </row>
    <row r="41" spans="1:19" x14ac:dyDescent="0.25">
      <c r="A41" s="91" t="s">
        <v>116</v>
      </c>
      <c r="B41" s="18"/>
      <c r="C41" s="18"/>
      <c r="D41" s="91"/>
      <c r="E41" s="18"/>
      <c r="F41" s="18"/>
      <c r="G41" s="18">
        <v>516</v>
      </c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"/>
    </row>
    <row r="42" spans="1:19" x14ac:dyDescent="0.25">
      <c r="A42" s="91" t="s">
        <v>113</v>
      </c>
      <c r="B42" s="18">
        <v>500</v>
      </c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"/>
    </row>
    <row r="43" spans="1:19" x14ac:dyDescent="0.25">
      <c r="A43" s="91" t="s">
        <v>113</v>
      </c>
      <c r="B43" s="18"/>
      <c r="C43" s="18"/>
      <c r="D43" s="18">
        <v>344</v>
      </c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"/>
    </row>
    <row r="44" spans="1:19" x14ac:dyDescent="0.25">
      <c r="A44" s="91"/>
      <c r="B44" s="18">
        <v>10.5</v>
      </c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>
        <f>SUM(B36:N44)</f>
        <v>5833.1</v>
      </c>
    </row>
    <row r="45" spans="1:19" x14ac:dyDescent="0.25">
      <c r="A45" s="5"/>
      <c r="B45" s="4">
        <v>361.2</v>
      </c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1"/>
    </row>
    <row r="46" spans="1:19" x14ac:dyDescent="0.25">
      <c r="A46" s="5" t="s">
        <v>117</v>
      </c>
      <c r="B46" s="4"/>
      <c r="C46" s="4"/>
      <c r="D46" s="4"/>
      <c r="E46" s="4"/>
      <c r="F46" s="4">
        <v>25.82</v>
      </c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1"/>
    </row>
    <row r="47" spans="1:19" x14ac:dyDescent="0.25">
      <c r="A47" s="5" t="s">
        <v>103</v>
      </c>
      <c r="B47" s="4"/>
      <c r="C47" s="4"/>
      <c r="D47" s="4"/>
      <c r="E47" s="4"/>
      <c r="F47" s="4">
        <v>25.82</v>
      </c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1"/>
    </row>
    <row r="48" spans="1:19" x14ac:dyDescent="0.25">
      <c r="A48" s="5" t="s">
        <v>21</v>
      </c>
      <c r="B48" s="4"/>
      <c r="C48" s="4"/>
      <c r="D48" s="4"/>
      <c r="E48" s="4"/>
      <c r="F48" s="4">
        <v>25.82</v>
      </c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>
        <f>SUM(B45:H48)</f>
        <v>438.65999999999997</v>
      </c>
    </row>
    <row r="49" spans="1:19" x14ac:dyDescent="0.25">
      <c r="A49" s="81" t="s">
        <v>118</v>
      </c>
      <c r="B49" s="14"/>
      <c r="C49" s="14"/>
      <c r="D49" s="14"/>
      <c r="E49" s="14"/>
      <c r="F49" s="14"/>
      <c r="G49" s="14">
        <v>1062.8499999999999</v>
      </c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"/>
    </row>
    <row r="50" spans="1:19" x14ac:dyDescent="0.25">
      <c r="A50" s="81" t="s">
        <v>119</v>
      </c>
      <c r="B50" s="14"/>
      <c r="C50" s="14"/>
      <c r="D50" s="14">
        <v>500</v>
      </c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"/>
    </row>
    <row r="51" spans="1:19" x14ac:dyDescent="0.25">
      <c r="A51" s="81"/>
      <c r="B51" s="14">
        <v>51.6</v>
      </c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"/>
    </row>
    <row r="52" spans="1:19" x14ac:dyDescent="0.25">
      <c r="A52" s="81" t="s">
        <v>23</v>
      </c>
      <c r="B52" s="14"/>
      <c r="C52" s="14"/>
      <c r="D52" s="14">
        <v>50</v>
      </c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>
        <f>SUM(B49:J52)</f>
        <v>1664.4499999999998</v>
      </c>
    </row>
    <row r="53" spans="1:19" x14ac:dyDescent="0.25">
      <c r="A53" s="82"/>
      <c r="B53" s="63">
        <v>370.6</v>
      </c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1"/>
    </row>
    <row r="54" spans="1:19" x14ac:dyDescent="0.25">
      <c r="A54" s="82" t="s">
        <v>120</v>
      </c>
      <c r="B54" s="63"/>
      <c r="C54" s="63"/>
      <c r="D54" s="82"/>
      <c r="E54" s="63"/>
      <c r="F54" s="63"/>
      <c r="G54" s="63">
        <v>516</v>
      </c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1"/>
    </row>
    <row r="55" spans="1:19" x14ac:dyDescent="0.25">
      <c r="A55" s="82" t="s">
        <v>121</v>
      </c>
      <c r="B55" s="63"/>
      <c r="C55" s="63"/>
      <c r="D55" s="63"/>
      <c r="E55" s="63"/>
      <c r="F55" s="63">
        <v>25.82</v>
      </c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1"/>
    </row>
    <row r="56" spans="1:19" x14ac:dyDescent="0.25">
      <c r="A56" s="82" t="s">
        <v>122</v>
      </c>
      <c r="B56" s="63"/>
      <c r="C56" s="63"/>
      <c r="D56" s="63"/>
      <c r="E56" s="63"/>
      <c r="F56" s="63">
        <v>25.82</v>
      </c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>
        <f>SUM(B53:K56)</f>
        <v>938.24000000000012</v>
      </c>
    </row>
    <row r="57" spans="1:19" x14ac:dyDescent="0.25">
      <c r="A57" s="11"/>
      <c r="B57" s="10">
        <v>175.3</v>
      </c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"/>
    </row>
    <row r="58" spans="1:19" x14ac:dyDescent="0.25">
      <c r="A58" s="11" t="s">
        <v>123</v>
      </c>
      <c r="B58" s="10"/>
      <c r="C58" s="10"/>
      <c r="D58" s="10"/>
      <c r="E58" s="10"/>
      <c r="F58" s="10"/>
      <c r="G58" s="10">
        <v>545</v>
      </c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"/>
    </row>
    <row r="59" spans="1:19" x14ac:dyDescent="0.25">
      <c r="A59" s="11" t="s">
        <v>124</v>
      </c>
      <c r="B59" s="10">
        <v>516</v>
      </c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>
        <f>SUM(B57:H59)</f>
        <v>1236.3</v>
      </c>
    </row>
    <row r="60" spans="1:19" x14ac:dyDescent="0.25">
      <c r="B60" s="1">
        <v>258</v>
      </c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>
        <v>258</v>
      </c>
    </row>
    <row r="61" spans="1:19" x14ac:dyDescent="0.25">
      <c r="A61" s="86" t="s">
        <v>125</v>
      </c>
      <c r="B61" s="16"/>
      <c r="C61" s="16"/>
      <c r="D61" s="16"/>
      <c r="E61" s="16"/>
      <c r="F61" s="16"/>
      <c r="G61" s="16">
        <v>1039.57</v>
      </c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"/>
    </row>
    <row r="62" spans="1:19" x14ac:dyDescent="0.25">
      <c r="A62" s="86" t="s">
        <v>126</v>
      </c>
      <c r="B62" s="16"/>
      <c r="C62" s="16"/>
      <c r="D62" s="16"/>
      <c r="E62" s="16">
        <v>150</v>
      </c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"/>
    </row>
    <row r="63" spans="1:19" x14ac:dyDescent="0.25">
      <c r="A63" s="86" t="s">
        <v>126</v>
      </c>
      <c r="B63" s="16"/>
      <c r="C63" s="16"/>
      <c r="D63" s="16"/>
      <c r="E63" s="16">
        <v>150</v>
      </c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"/>
    </row>
    <row r="64" spans="1:19" x14ac:dyDescent="0.25">
      <c r="A64" s="86" t="s">
        <v>126</v>
      </c>
      <c r="B64" s="16"/>
      <c r="C64" s="16"/>
      <c r="D64" s="16"/>
      <c r="E64" s="16">
        <v>150</v>
      </c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"/>
    </row>
    <row r="65" spans="1:19" x14ac:dyDescent="0.25">
      <c r="A65" s="16" t="s">
        <v>127</v>
      </c>
      <c r="B65" s="8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>
        <v>30</v>
      </c>
      <c r="Q65" s="16"/>
      <c r="R65" s="16"/>
      <c r="S65" s="1"/>
    </row>
    <row r="66" spans="1:19" x14ac:dyDescent="0.25">
      <c r="A66" s="86" t="s">
        <v>124</v>
      </c>
      <c r="B66" s="16"/>
      <c r="C66" s="16"/>
      <c r="D66" s="16"/>
      <c r="E66" s="16"/>
      <c r="F66" s="16"/>
      <c r="G66" s="16">
        <v>991.19</v>
      </c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</row>
    <row r="67" spans="1:19" x14ac:dyDescent="0.25">
      <c r="A67" s="86"/>
      <c r="B67" s="16">
        <v>51.6</v>
      </c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>
        <f>SUM(B61:Q67)</f>
        <v>2562.36</v>
      </c>
    </row>
    <row r="68" spans="1:19" x14ac:dyDescent="0.25">
      <c r="A68" s="9"/>
      <c r="B68" s="8">
        <v>61.1</v>
      </c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1"/>
    </row>
    <row r="69" spans="1:19" x14ac:dyDescent="0.25">
      <c r="A69" s="9" t="s">
        <v>128</v>
      </c>
      <c r="B69" s="8"/>
      <c r="C69" s="8"/>
      <c r="D69" s="8"/>
      <c r="E69" s="8"/>
      <c r="F69" s="8">
        <v>25.82</v>
      </c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1"/>
    </row>
    <row r="70" spans="1:19" x14ac:dyDescent="0.25">
      <c r="A70" s="9" t="s">
        <v>129</v>
      </c>
      <c r="B70" s="8"/>
      <c r="C70" s="8"/>
      <c r="D70" s="8"/>
      <c r="E70" s="8"/>
      <c r="F70" s="8">
        <v>25.82</v>
      </c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>
        <f>SUM(B68:I70)</f>
        <v>112.74000000000001</v>
      </c>
    </row>
    <row r="71" spans="1:19" x14ac:dyDescent="0.25">
      <c r="A71" s="3" t="s">
        <v>118</v>
      </c>
      <c r="B71" s="2"/>
      <c r="C71" s="2"/>
      <c r="D71" s="2"/>
      <c r="E71" s="2"/>
      <c r="F71" s="2"/>
      <c r="G71" s="2">
        <v>830.19</v>
      </c>
      <c r="H71" s="2"/>
      <c r="I71" s="2"/>
      <c r="J71" s="2"/>
      <c r="K71" s="2"/>
      <c r="L71" s="2"/>
      <c r="M71" s="2"/>
      <c r="N71" s="2"/>
      <c r="O71" s="2"/>
      <c r="P71" s="1"/>
      <c r="Q71" s="1"/>
      <c r="R71" s="1"/>
      <c r="S71" s="1">
        <v>830.19</v>
      </c>
    </row>
    <row r="72" spans="1:19" x14ac:dyDescent="0.25">
      <c r="A72" s="84"/>
      <c r="B72" s="6">
        <v>51.6</v>
      </c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1"/>
    </row>
    <row r="73" spans="1:19" x14ac:dyDescent="0.25">
      <c r="A73" s="84" t="s">
        <v>130</v>
      </c>
      <c r="B73" s="6"/>
      <c r="C73" s="6"/>
      <c r="D73" s="6"/>
      <c r="E73" s="6"/>
      <c r="F73" s="6"/>
      <c r="G73" s="6"/>
      <c r="H73" s="6"/>
      <c r="I73" s="6"/>
      <c r="J73" s="6"/>
      <c r="K73" s="6">
        <v>50</v>
      </c>
      <c r="L73" s="6"/>
      <c r="M73" s="6"/>
      <c r="N73" s="6"/>
      <c r="O73" s="6"/>
      <c r="P73" s="6"/>
      <c r="Q73" s="6"/>
      <c r="R73" s="6"/>
      <c r="S73" s="6">
        <f>SUM(B72:M73)</f>
        <v>101.6</v>
      </c>
    </row>
    <row r="74" spans="1:19" x14ac:dyDescent="0.25">
      <c r="A74" s="64"/>
      <c r="B74" s="13">
        <v>103.2</v>
      </c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"/>
    </row>
    <row r="75" spans="1:19" x14ac:dyDescent="0.25">
      <c r="A75" s="64" t="s">
        <v>106</v>
      </c>
      <c r="B75" s="13"/>
      <c r="C75" s="13"/>
      <c r="D75" s="13"/>
      <c r="E75" s="13"/>
      <c r="F75" s="13">
        <v>25.82</v>
      </c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"/>
    </row>
    <row r="76" spans="1:19" x14ac:dyDescent="0.25">
      <c r="A76" s="64" t="s">
        <v>131</v>
      </c>
      <c r="B76" s="13"/>
      <c r="C76" s="13"/>
      <c r="D76" s="13"/>
      <c r="E76" s="13"/>
      <c r="F76" s="13">
        <v>25.82</v>
      </c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"/>
    </row>
    <row r="77" spans="1:19" x14ac:dyDescent="0.25">
      <c r="A77" s="64" t="s">
        <v>121</v>
      </c>
      <c r="B77" s="13"/>
      <c r="C77" s="13"/>
      <c r="D77" s="13"/>
      <c r="E77" s="13"/>
      <c r="F77" s="13">
        <v>25.82</v>
      </c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>
        <f>SUM(B74:H77)</f>
        <v>180.66</v>
      </c>
    </row>
    <row r="78" spans="1:19" x14ac:dyDescent="0.25">
      <c r="A78" s="83"/>
      <c r="B78" s="15">
        <v>103.2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"/>
    </row>
    <row r="79" spans="1:19" x14ac:dyDescent="0.25">
      <c r="A79" s="83" t="s">
        <v>132</v>
      </c>
      <c r="B79" s="15"/>
      <c r="C79" s="15"/>
      <c r="D79" s="15"/>
      <c r="E79" s="15"/>
      <c r="F79" s="15">
        <v>25.82</v>
      </c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"/>
    </row>
    <row r="80" spans="1:19" x14ac:dyDescent="0.25">
      <c r="A80" s="83" t="s">
        <v>54</v>
      </c>
      <c r="B80" s="15"/>
      <c r="C80" s="15"/>
      <c r="D80" s="15"/>
      <c r="E80" s="15"/>
      <c r="F80" s="15">
        <v>25.82</v>
      </c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"/>
    </row>
    <row r="81" spans="1:19" x14ac:dyDescent="0.25">
      <c r="A81" s="83" t="s">
        <v>104</v>
      </c>
      <c r="B81" s="15"/>
      <c r="C81" s="15"/>
      <c r="D81" s="15"/>
      <c r="E81" s="15"/>
      <c r="F81" s="15">
        <v>25.82</v>
      </c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>
        <f>SUM(B78:H81)</f>
        <v>180.66</v>
      </c>
    </row>
    <row r="82" spans="1:19" s="2" customFormat="1" x14ac:dyDescent="0.25">
      <c r="B82" s="2">
        <v>237.9</v>
      </c>
      <c r="S82" s="2">
        <v>237.9</v>
      </c>
    </row>
    <row r="83" spans="1:19" x14ac:dyDescent="0.25">
      <c r="A83" s="5"/>
      <c r="B83" s="4">
        <v>103.2</v>
      </c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1"/>
    </row>
    <row r="84" spans="1:19" x14ac:dyDescent="0.25">
      <c r="A84" s="5" t="s">
        <v>25</v>
      </c>
      <c r="B84" s="4"/>
      <c r="C84" s="4"/>
      <c r="D84" s="4"/>
      <c r="E84" s="4"/>
      <c r="F84" s="4">
        <v>25.82</v>
      </c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1"/>
    </row>
    <row r="85" spans="1:19" x14ac:dyDescent="0.25">
      <c r="A85" s="5" t="s">
        <v>131</v>
      </c>
      <c r="B85" s="4"/>
      <c r="C85" s="4"/>
      <c r="D85" s="4"/>
      <c r="E85" s="4"/>
      <c r="F85" s="4">
        <v>25.82</v>
      </c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1"/>
    </row>
    <row r="86" spans="1:19" x14ac:dyDescent="0.25">
      <c r="A86" s="5" t="s">
        <v>133</v>
      </c>
      <c r="B86" s="4"/>
      <c r="C86" s="4"/>
      <c r="D86" s="4"/>
      <c r="E86" s="4"/>
      <c r="F86" s="4">
        <v>25.82</v>
      </c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>
        <f>SUM(B83:K86)</f>
        <v>180.66</v>
      </c>
    </row>
    <row r="87" spans="1:19" x14ac:dyDescent="0.25">
      <c r="A87" s="89"/>
      <c r="B87" s="7">
        <v>103.2</v>
      </c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1"/>
    </row>
    <row r="88" spans="1:19" x14ac:dyDescent="0.25">
      <c r="A88" s="89" t="s">
        <v>24</v>
      </c>
      <c r="B88" s="7"/>
      <c r="C88" s="7"/>
      <c r="D88" s="7"/>
      <c r="E88" s="7">
        <v>150</v>
      </c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>
        <f>SUM(B87:H88)</f>
        <v>253.2</v>
      </c>
    </row>
    <row r="89" spans="1:19" x14ac:dyDescent="0.25">
      <c r="A89" s="91"/>
      <c r="B89" s="18">
        <v>154.80000000000001</v>
      </c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"/>
    </row>
    <row r="90" spans="1:19" x14ac:dyDescent="0.25">
      <c r="A90" s="91" t="s">
        <v>25</v>
      </c>
      <c r="B90" s="18"/>
      <c r="C90" s="18"/>
      <c r="D90" s="18"/>
      <c r="E90" s="18"/>
      <c r="F90" s="18">
        <v>25.82</v>
      </c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>
        <f>SUM(B89:I90)</f>
        <v>180.62</v>
      </c>
    </row>
    <row r="91" spans="1:19" s="3" customFormat="1" x14ac:dyDescent="0.25">
      <c r="A91" s="64" t="s">
        <v>152</v>
      </c>
      <c r="B91" s="13">
        <v>463</v>
      </c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2"/>
    </row>
    <row r="92" spans="1:19" s="3" customFormat="1" x14ac:dyDescent="0.25">
      <c r="A92" s="64" t="s">
        <v>152</v>
      </c>
      <c r="B92" s="13"/>
      <c r="C92" s="13"/>
      <c r="D92" s="13">
        <v>376.18</v>
      </c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2"/>
    </row>
    <row r="93" spans="1:19" s="3" customFormat="1" x14ac:dyDescent="0.25">
      <c r="A93" s="64"/>
      <c r="B93" s="13">
        <v>206.4</v>
      </c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>
        <f>SUM(B91:E93)</f>
        <v>1045.5800000000002</v>
      </c>
    </row>
    <row r="94" spans="1:19" s="3" customFormat="1" x14ac:dyDescent="0.25">
      <c r="A94" s="101" t="s">
        <v>153</v>
      </c>
      <c r="B94" s="102"/>
      <c r="C94" s="102"/>
      <c r="D94" s="102"/>
      <c r="E94" s="102"/>
      <c r="F94" s="102">
        <v>25.82</v>
      </c>
      <c r="G94" s="102"/>
      <c r="H94" s="102"/>
      <c r="I94" s="102"/>
      <c r="J94" s="102"/>
      <c r="K94" s="102"/>
      <c r="L94" s="102"/>
      <c r="M94" s="102"/>
      <c r="N94" s="102"/>
      <c r="O94" s="102"/>
      <c r="P94" s="102"/>
      <c r="Q94" s="102"/>
      <c r="R94" s="102"/>
      <c r="S94" s="2"/>
    </row>
    <row r="95" spans="1:19" x14ac:dyDescent="0.25">
      <c r="A95" s="103"/>
      <c r="B95" s="102">
        <v>206.4</v>
      </c>
      <c r="C95" s="102"/>
      <c r="D95" s="102"/>
      <c r="E95" s="102"/>
      <c r="F95" s="102"/>
      <c r="G95" s="102"/>
      <c r="H95" s="102"/>
      <c r="I95" s="102"/>
      <c r="J95" s="102"/>
      <c r="K95" s="102"/>
      <c r="L95" s="102"/>
      <c r="M95" s="102"/>
      <c r="N95" s="102"/>
      <c r="O95" s="102"/>
      <c r="P95" s="102"/>
      <c r="Q95" s="102"/>
      <c r="R95" s="102"/>
      <c r="S95" s="104">
        <v>232.22</v>
      </c>
    </row>
    <row r="96" spans="1:19" x14ac:dyDescent="0.25">
      <c r="A96" s="82"/>
      <c r="B96" s="63">
        <v>268</v>
      </c>
      <c r="C96" s="63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  <c r="O96" s="63"/>
      <c r="P96" s="63"/>
      <c r="Q96" s="63"/>
      <c r="R96" s="63"/>
      <c r="S96" s="1"/>
    </row>
    <row r="97" spans="1:19" x14ac:dyDescent="0.25">
      <c r="A97" s="82" t="s">
        <v>134</v>
      </c>
      <c r="B97" s="63"/>
      <c r="C97" s="63"/>
      <c r="D97" s="63"/>
      <c r="E97" s="63">
        <v>150</v>
      </c>
      <c r="F97" s="63"/>
      <c r="G97" s="63"/>
      <c r="H97" s="63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1"/>
    </row>
    <row r="98" spans="1:19" x14ac:dyDescent="0.25">
      <c r="A98" s="82" t="s">
        <v>135</v>
      </c>
      <c r="B98" s="63"/>
      <c r="C98" s="63"/>
      <c r="D98" s="63"/>
      <c r="E98" s="63"/>
      <c r="F98" s="63"/>
      <c r="G98" s="63">
        <v>182.75</v>
      </c>
      <c r="H98" s="63"/>
      <c r="I98" s="63"/>
      <c r="J98" s="63"/>
      <c r="K98" s="63"/>
      <c r="L98" s="63"/>
      <c r="M98" s="63"/>
      <c r="N98" s="63"/>
      <c r="O98" s="63"/>
      <c r="P98" s="63"/>
      <c r="Q98" s="63"/>
      <c r="R98" s="63"/>
      <c r="S98" s="63">
        <f>SUM(B96:J98)</f>
        <v>600.75</v>
      </c>
    </row>
    <row r="99" spans="1:19" x14ac:dyDescent="0.25">
      <c r="A99" s="87"/>
      <c r="B99" s="12">
        <v>175.8</v>
      </c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"/>
    </row>
    <row r="100" spans="1:19" x14ac:dyDescent="0.25">
      <c r="A100" s="87" t="s">
        <v>136</v>
      </c>
      <c r="B100" s="12"/>
      <c r="C100" s="12"/>
      <c r="D100" s="12">
        <v>516</v>
      </c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"/>
    </row>
    <row r="101" spans="1:19" x14ac:dyDescent="0.25">
      <c r="A101" s="87" t="s">
        <v>137</v>
      </c>
      <c r="B101" s="12">
        <v>493</v>
      </c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>
        <f>SUM(B99:G101)</f>
        <v>1184.8</v>
      </c>
    </row>
    <row r="102" spans="1:19" x14ac:dyDescent="0.25">
      <c r="A102" s="81"/>
      <c r="B102" s="14">
        <v>59.6</v>
      </c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"/>
    </row>
    <row r="103" spans="1:19" x14ac:dyDescent="0.25">
      <c r="A103" s="81" t="s">
        <v>69</v>
      </c>
      <c r="B103" s="14"/>
      <c r="C103" s="14"/>
      <c r="D103" s="14"/>
      <c r="E103" s="14"/>
      <c r="F103" s="14">
        <v>25.82</v>
      </c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>
        <f>SUM(B102:H103)</f>
        <v>85.42</v>
      </c>
    </row>
    <row r="104" spans="1:19" s="3" customFormat="1" x14ac:dyDescent="0.25">
      <c r="A104" s="88" t="s">
        <v>154</v>
      </c>
      <c r="B104" s="88"/>
      <c r="C104" s="17"/>
      <c r="D104" s="17"/>
      <c r="E104" s="17"/>
      <c r="F104" s="17"/>
      <c r="G104" s="17">
        <v>720</v>
      </c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2"/>
    </row>
    <row r="105" spans="1:19" s="3" customFormat="1" x14ac:dyDescent="0.25">
      <c r="A105" s="88"/>
      <c r="B105" s="17">
        <v>51.6</v>
      </c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>
        <f>SUM(B104:I105)</f>
        <v>771.6</v>
      </c>
    </row>
    <row r="106" spans="1:19" s="105" customFormat="1" x14ac:dyDescent="0.25">
      <c r="A106" s="105" t="s">
        <v>155</v>
      </c>
      <c r="B106" s="1"/>
      <c r="C106" s="1"/>
      <c r="D106" s="1"/>
      <c r="E106" s="1">
        <v>150</v>
      </c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>
        <v>150</v>
      </c>
    </row>
    <row r="107" spans="1:19" x14ac:dyDescent="0.25">
      <c r="A107" s="84"/>
      <c r="B107" s="6">
        <v>154.80000000000001</v>
      </c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1"/>
    </row>
    <row r="108" spans="1:19" x14ac:dyDescent="0.25">
      <c r="A108" s="84" t="s">
        <v>138</v>
      </c>
      <c r="B108" s="6"/>
      <c r="C108" s="6"/>
      <c r="D108" s="6"/>
      <c r="E108" s="6"/>
      <c r="F108" s="6">
        <v>25.82</v>
      </c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1"/>
    </row>
    <row r="109" spans="1:19" x14ac:dyDescent="0.25">
      <c r="A109" s="84" t="s">
        <v>139</v>
      </c>
      <c r="B109" s="6"/>
      <c r="C109" s="6"/>
      <c r="D109" s="6"/>
      <c r="E109" s="6"/>
      <c r="F109" s="6">
        <v>25.82</v>
      </c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1"/>
    </row>
    <row r="110" spans="1:19" x14ac:dyDescent="0.25">
      <c r="A110" s="84" t="s">
        <v>138</v>
      </c>
      <c r="B110" s="6"/>
      <c r="C110" s="6"/>
      <c r="D110" s="6"/>
      <c r="E110" s="6"/>
      <c r="F110" s="6">
        <v>25.82</v>
      </c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>
        <f>SUM(B107:I110)</f>
        <v>232.26</v>
      </c>
    </row>
    <row r="111" spans="1:19" s="3" customFormat="1" x14ac:dyDescent="0.25">
      <c r="A111" s="98" t="s">
        <v>156</v>
      </c>
      <c r="B111" s="99"/>
      <c r="C111" s="99"/>
      <c r="D111" s="99"/>
      <c r="E111" s="99"/>
      <c r="F111" s="99">
        <v>25.82</v>
      </c>
      <c r="G111" s="99"/>
      <c r="H111" s="99"/>
      <c r="I111" s="99"/>
      <c r="J111" s="99"/>
      <c r="K111" s="99"/>
      <c r="L111" s="99"/>
      <c r="M111" s="99"/>
      <c r="N111" s="99"/>
      <c r="O111" s="99"/>
      <c r="P111" s="99"/>
      <c r="Q111" s="99"/>
      <c r="R111" s="99"/>
      <c r="S111" s="2"/>
    </row>
    <row r="112" spans="1:19" s="3" customFormat="1" x14ac:dyDescent="0.25">
      <c r="A112" s="98" t="s">
        <v>105</v>
      </c>
      <c r="B112" s="99"/>
      <c r="C112" s="99"/>
      <c r="D112" s="99"/>
      <c r="E112" s="99"/>
      <c r="F112" s="99">
        <v>25.82</v>
      </c>
      <c r="G112" s="99"/>
      <c r="H112" s="99"/>
      <c r="I112" s="99"/>
      <c r="J112" s="99"/>
      <c r="K112" s="99"/>
      <c r="L112" s="99"/>
      <c r="M112" s="99"/>
      <c r="N112" s="99"/>
      <c r="O112" s="99"/>
      <c r="P112" s="99"/>
      <c r="Q112" s="99"/>
      <c r="R112" s="99"/>
      <c r="S112" s="2"/>
    </row>
    <row r="113" spans="1:19" s="3" customFormat="1" x14ac:dyDescent="0.25">
      <c r="A113" s="98"/>
      <c r="B113" s="99">
        <v>154.80000000000001</v>
      </c>
      <c r="C113" s="99"/>
      <c r="D113" s="99"/>
      <c r="E113" s="99"/>
      <c r="F113" s="99"/>
      <c r="G113" s="99"/>
      <c r="H113" s="99"/>
      <c r="I113" s="99"/>
      <c r="J113" s="99"/>
      <c r="K113" s="99"/>
      <c r="L113" s="99"/>
      <c r="M113" s="99"/>
      <c r="N113" s="99"/>
      <c r="O113" s="99"/>
      <c r="P113" s="99"/>
      <c r="Q113" s="99"/>
      <c r="R113" s="99"/>
      <c r="S113" s="99">
        <f>SUM(B111:O113)</f>
        <v>206.44</v>
      </c>
    </row>
    <row r="114" spans="1:19" x14ac:dyDescent="0.25">
      <c r="A114" s="86" t="s">
        <v>140</v>
      </c>
      <c r="B114" s="16"/>
      <c r="C114" s="16"/>
      <c r="D114" s="16"/>
      <c r="E114" s="16">
        <v>150</v>
      </c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"/>
    </row>
    <row r="115" spans="1:19" x14ac:dyDescent="0.25">
      <c r="A115" s="86" t="s">
        <v>140</v>
      </c>
      <c r="B115" s="16"/>
      <c r="C115" s="16"/>
      <c r="D115" s="16"/>
      <c r="E115" s="16">
        <v>75</v>
      </c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"/>
    </row>
    <row r="116" spans="1:19" x14ac:dyDescent="0.25">
      <c r="A116" s="86" t="s">
        <v>140</v>
      </c>
      <c r="B116" s="16"/>
      <c r="C116" s="16"/>
      <c r="D116" s="16"/>
      <c r="E116" s="16">
        <v>75</v>
      </c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"/>
    </row>
    <row r="117" spans="1:19" x14ac:dyDescent="0.25">
      <c r="A117" s="86"/>
      <c r="B117" s="16">
        <v>51.6</v>
      </c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>
        <f>SUM(B114:G117)</f>
        <v>351.6</v>
      </c>
    </row>
    <row r="118" spans="1:19" x14ac:dyDescent="0.25">
      <c r="A118" s="5"/>
      <c r="B118" s="4">
        <v>51.6</v>
      </c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1"/>
    </row>
    <row r="119" spans="1:19" x14ac:dyDescent="0.25">
      <c r="A119" s="5" t="s">
        <v>141</v>
      </c>
      <c r="B119" s="4"/>
      <c r="C119" s="4"/>
      <c r="D119" s="4"/>
      <c r="E119" s="4"/>
      <c r="F119" s="4"/>
      <c r="G119" s="4"/>
      <c r="H119" s="4"/>
      <c r="I119" s="4"/>
      <c r="J119" s="4"/>
      <c r="K119" s="4">
        <v>50</v>
      </c>
      <c r="L119" s="4"/>
      <c r="M119" s="4"/>
      <c r="N119" s="4"/>
      <c r="O119" s="4"/>
      <c r="P119" s="4"/>
      <c r="Q119" s="4"/>
      <c r="R119" s="4"/>
      <c r="S119" s="1"/>
    </row>
    <row r="120" spans="1:19" x14ac:dyDescent="0.25">
      <c r="A120" s="5" t="s">
        <v>142</v>
      </c>
      <c r="B120" s="4"/>
      <c r="C120" s="4"/>
      <c r="D120" s="4"/>
      <c r="E120" s="4"/>
      <c r="F120" s="4"/>
      <c r="G120" s="4">
        <v>11.35</v>
      </c>
      <c r="H120" s="4"/>
      <c r="I120" s="4"/>
      <c r="J120" s="4"/>
      <c r="K120" s="4"/>
      <c r="L120" s="4"/>
      <c r="M120" s="5"/>
      <c r="N120" s="4"/>
      <c r="O120" s="4"/>
      <c r="P120" s="4"/>
      <c r="Q120" s="4"/>
      <c r="R120" s="4"/>
      <c r="S120" s="4">
        <f>SUM(B118:P120)</f>
        <v>112.94999999999999</v>
      </c>
    </row>
    <row r="121" spans="1:19" s="3" customFormat="1" x14ac:dyDescent="0.25">
      <c r="A121" s="9" t="s">
        <v>157</v>
      </c>
      <c r="B121" s="8"/>
      <c r="C121" s="8"/>
      <c r="D121" s="8"/>
      <c r="E121" s="8"/>
      <c r="F121" s="8"/>
      <c r="G121" s="8">
        <v>113.1</v>
      </c>
      <c r="H121" s="8"/>
      <c r="I121" s="8"/>
      <c r="J121" s="8"/>
      <c r="K121" s="8"/>
      <c r="L121" s="8"/>
      <c r="M121" s="9"/>
      <c r="N121" s="8"/>
      <c r="O121" s="8"/>
      <c r="P121" s="8"/>
      <c r="Q121" s="8"/>
      <c r="R121" s="8"/>
      <c r="S121" s="2"/>
    </row>
    <row r="122" spans="1:19" s="3" customFormat="1" x14ac:dyDescent="0.25">
      <c r="A122" s="9"/>
      <c r="B122" s="8">
        <v>103.2</v>
      </c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9"/>
      <c r="N122" s="8"/>
      <c r="O122" s="8"/>
      <c r="P122" s="8"/>
      <c r="Q122" s="8"/>
      <c r="R122" s="8"/>
      <c r="S122" s="2"/>
    </row>
    <row r="123" spans="1:19" s="3" customFormat="1" x14ac:dyDescent="0.25">
      <c r="A123" s="9" t="s">
        <v>158</v>
      </c>
      <c r="B123" s="8"/>
      <c r="C123" s="8"/>
      <c r="D123" s="8"/>
      <c r="E123" s="8"/>
      <c r="F123" s="8"/>
      <c r="G123" s="8">
        <v>119.84</v>
      </c>
      <c r="H123" s="8"/>
      <c r="I123" s="8"/>
      <c r="J123" s="8"/>
      <c r="K123" s="8"/>
      <c r="L123" s="8"/>
      <c r="M123" s="9"/>
      <c r="N123" s="8"/>
      <c r="O123" s="8"/>
      <c r="P123" s="8"/>
      <c r="Q123" s="8"/>
      <c r="R123" s="8"/>
      <c r="S123" s="2"/>
    </row>
    <row r="124" spans="1:19" s="3" customFormat="1" x14ac:dyDescent="0.25">
      <c r="A124" s="9" t="s">
        <v>159</v>
      </c>
      <c r="B124" s="8"/>
      <c r="C124" s="8"/>
      <c r="D124" s="8"/>
      <c r="E124" s="8"/>
      <c r="F124" s="8"/>
      <c r="G124" s="8">
        <v>1359.81</v>
      </c>
      <c r="H124" s="8"/>
      <c r="I124" s="8"/>
      <c r="J124" s="8"/>
      <c r="K124" s="8"/>
      <c r="L124" s="8"/>
      <c r="M124" s="9"/>
      <c r="N124" s="8"/>
      <c r="O124" s="8"/>
      <c r="P124" s="8"/>
      <c r="Q124" s="8"/>
      <c r="R124" s="8"/>
      <c r="S124" s="8">
        <f>SUM(B121:R124)</f>
        <v>1695.9499999999998</v>
      </c>
    </row>
    <row r="125" spans="1:19" s="1" customFormat="1" ht="23.25" customHeight="1" x14ac:dyDescent="0.25">
      <c r="A125" s="107" t="s">
        <v>0</v>
      </c>
      <c r="B125" s="1">
        <f>SUM(B3:B124)</f>
        <v>7026.37</v>
      </c>
      <c r="C125" s="1">
        <f t="shared" ref="C125:R125" si="0">SUM(C3:C124)</f>
        <v>0</v>
      </c>
      <c r="D125" s="1">
        <f t="shared" si="0"/>
        <v>6134.33</v>
      </c>
      <c r="E125" s="1">
        <f t="shared" si="0"/>
        <v>2244</v>
      </c>
      <c r="F125" s="1">
        <f t="shared" si="0"/>
        <v>852.06000000000063</v>
      </c>
      <c r="G125" s="1">
        <f t="shared" si="0"/>
        <v>10419.25</v>
      </c>
      <c r="H125" s="1">
        <f t="shared" si="0"/>
        <v>0</v>
      </c>
      <c r="I125" s="1">
        <f t="shared" si="0"/>
        <v>115.44</v>
      </c>
      <c r="J125" s="1">
        <f t="shared" si="0"/>
        <v>0</v>
      </c>
      <c r="K125" s="1">
        <f t="shared" si="0"/>
        <v>300</v>
      </c>
      <c r="L125" s="1">
        <f t="shared" si="0"/>
        <v>187.5</v>
      </c>
      <c r="M125" s="1">
        <f t="shared" si="0"/>
        <v>0</v>
      </c>
      <c r="N125" s="1">
        <f t="shared" si="0"/>
        <v>0</v>
      </c>
      <c r="O125" s="1">
        <f t="shared" si="0"/>
        <v>0</v>
      </c>
      <c r="P125" s="1">
        <f t="shared" si="0"/>
        <v>30</v>
      </c>
      <c r="Q125" s="1">
        <f t="shared" si="0"/>
        <v>0</v>
      </c>
      <c r="R125" s="1">
        <f t="shared" si="0"/>
        <v>0</v>
      </c>
      <c r="S125" s="51"/>
    </row>
    <row r="127" spans="1:19" ht="18.75" x14ac:dyDescent="0.3">
      <c r="Q127" s="122" t="s">
        <v>97</v>
      </c>
      <c r="R127" s="122"/>
      <c r="S127" s="96">
        <f>SUM(S6:S125)</f>
        <v>27308.949999999993</v>
      </c>
    </row>
    <row r="130" spans="2:4" x14ac:dyDescent="0.25">
      <c r="B130" s="92" t="e">
        <f>SUM(B125+'FEB 2020'!B147+#REF!+#REF!+#REF!+#REF!+#REF!+#REF!+#REF!)</f>
        <v>#REF!</v>
      </c>
    </row>
    <row r="131" spans="2:4" x14ac:dyDescent="0.25">
      <c r="B131">
        <v>103.2</v>
      </c>
      <c r="D131">
        <v>53632.13</v>
      </c>
    </row>
    <row r="132" spans="2:4" x14ac:dyDescent="0.25">
      <c r="B132">
        <v>51.6</v>
      </c>
      <c r="D132" s="92" t="e">
        <f>SUM(B130+B132)</f>
        <v>#REF!</v>
      </c>
    </row>
    <row r="133" spans="2:4" x14ac:dyDescent="0.25">
      <c r="B133">
        <v>103.2</v>
      </c>
    </row>
    <row r="134" spans="2:4" x14ac:dyDescent="0.25">
      <c r="B134">
        <v>309.60000000000002</v>
      </c>
      <c r="D134" s="92" t="e">
        <f>SUM(D131-D132)</f>
        <v>#REF!</v>
      </c>
    </row>
    <row r="135" spans="2:4" x14ac:dyDescent="0.25">
      <c r="D135" s="92" t="e">
        <f>SUM(D134-B132)</f>
        <v>#REF!</v>
      </c>
    </row>
  </sheetData>
  <autoFilter ref="A1:A135"/>
  <mergeCells count="2">
    <mergeCell ref="A1:R1"/>
    <mergeCell ref="Q127:R127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215"/>
  <sheetViews>
    <sheetView topLeftCell="M136" workbookViewId="0">
      <selection activeCell="A102" sqref="A102:XFD102"/>
    </sheetView>
  </sheetViews>
  <sheetFormatPr defaultRowHeight="15" x14ac:dyDescent="0.25"/>
  <cols>
    <col min="1" max="1" width="25.42578125" customWidth="1"/>
    <col min="2" max="2" width="15.140625" customWidth="1"/>
    <col min="3" max="3" width="13.140625" customWidth="1"/>
    <col min="4" max="4" width="11.85546875" customWidth="1"/>
    <col min="5" max="5" width="11.28515625" customWidth="1"/>
    <col min="6" max="6" width="11.42578125" customWidth="1"/>
    <col min="7" max="7" width="13.85546875" customWidth="1"/>
    <col min="9" max="9" width="13.5703125" customWidth="1"/>
    <col min="10" max="10" width="12.85546875" customWidth="1"/>
    <col min="11" max="11" width="13.7109375" customWidth="1"/>
    <col min="12" max="12" width="12.85546875" customWidth="1"/>
    <col min="13" max="13" width="18.140625" customWidth="1"/>
    <col min="14" max="14" width="12.28515625" customWidth="1"/>
    <col min="15" max="15" width="13.28515625" customWidth="1"/>
    <col min="16" max="16" width="14.42578125" customWidth="1"/>
    <col min="17" max="17" width="12" customWidth="1"/>
    <col min="18" max="18" width="15.5703125" customWidth="1"/>
    <col min="19" max="19" width="15.85546875" customWidth="1"/>
    <col min="20" max="20" width="15.28515625" bestFit="1" customWidth="1"/>
  </cols>
  <sheetData>
    <row r="1" spans="1:34" ht="18.75" x14ac:dyDescent="0.25">
      <c r="A1" s="121" t="s">
        <v>28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</row>
    <row r="2" spans="1:34" ht="91.5" customHeight="1" x14ac:dyDescent="0.25">
      <c r="A2" s="19"/>
      <c r="B2" s="20" t="s">
        <v>1</v>
      </c>
      <c r="C2" s="20" t="s">
        <v>2</v>
      </c>
      <c r="D2" s="20" t="s">
        <v>3</v>
      </c>
      <c r="E2" s="20" t="s">
        <v>4</v>
      </c>
      <c r="F2" s="20" t="s">
        <v>5</v>
      </c>
      <c r="G2" s="20" t="s">
        <v>16</v>
      </c>
      <c r="H2" s="20" t="s">
        <v>6</v>
      </c>
      <c r="I2" s="20" t="s">
        <v>7</v>
      </c>
      <c r="J2" s="20" t="s">
        <v>8</v>
      </c>
      <c r="K2" s="20" t="s">
        <v>9</v>
      </c>
      <c r="L2" s="20" t="s">
        <v>10</v>
      </c>
      <c r="M2" s="20" t="s">
        <v>11</v>
      </c>
      <c r="N2" s="20" t="s">
        <v>12</v>
      </c>
      <c r="O2" s="20" t="s">
        <v>17</v>
      </c>
      <c r="P2" s="20" t="s">
        <v>15</v>
      </c>
      <c r="Q2" s="20" t="s">
        <v>13</v>
      </c>
      <c r="R2" s="20" t="s">
        <v>14</v>
      </c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</row>
    <row r="3" spans="1:34" x14ac:dyDescent="0.25">
      <c r="A3" s="21" t="s">
        <v>29</v>
      </c>
      <c r="B3" s="21"/>
      <c r="C3" s="21"/>
      <c r="D3" s="21"/>
      <c r="E3" s="22">
        <v>150</v>
      </c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</row>
    <row r="4" spans="1:34" x14ac:dyDescent="0.25">
      <c r="A4" s="21"/>
      <c r="B4" s="22">
        <v>51.6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</row>
    <row r="5" spans="1:34" x14ac:dyDescent="0.25">
      <c r="A5" s="21"/>
      <c r="B5" s="21"/>
      <c r="C5" s="21"/>
      <c r="D5" s="21"/>
      <c r="E5" s="21"/>
      <c r="F5" s="21"/>
      <c r="G5" s="21"/>
      <c r="H5" s="21"/>
      <c r="I5" s="22">
        <v>35.520000000000003</v>
      </c>
      <c r="J5" s="21"/>
      <c r="K5" s="21"/>
      <c r="L5" s="21"/>
      <c r="M5" s="21"/>
      <c r="N5" s="21"/>
      <c r="O5" s="21"/>
      <c r="P5" s="21"/>
      <c r="Q5" s="21"/>
      <c r="R5" s="21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</row>
    <row r="6" spans="1:34" x14ac:dyDescent="0.25">
      <c r="A6" s="21"/>
      <c r="B6" s="22">
        <v>1.22</v>
      </c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</row>
    <row r="7" spans="1:34" x14ac:dyDescent="0.25">
      <c r="A7" s="21" t="s">
        <v>29</v>
      </c>
      <c r="B7" s="21"/>
      <c r="C7" s="21"/>
      <c r="D7" s="21"/>
      <c r="E7" s="22">
        <v>100</v>
      </c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</row>
    <row r="8" spans="1:34" x14ac:dyDescent="0.25">
      <c r="A8" s="21"/>
      <c r="B8" s="22">
        <v>51.6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</row>
    <row r="9" spans="1:34" x14ac:dyDescent="0.25">
      <c r="A9" s="21"/>
      <c r="B9" s="21"/>
      <c r="C9" s="21"/>
      <c r="D9" s="21"/>
      <c r="E9" s="21"/>
      <c r="F9" s="21"/>
      <c r="G9" s="21"/>
      <c r="H9" s="21"/>
      <c r="I9" s="22">
        <v>53.28</v>
      </c>
      <c r="J9" s="21"/>
      <c r="K9" s="21"/>
      <c r="L9" s="21"/>
      <c r="M9" s="21"/>
      <c r="N9" s="21"/>
      <c r="O9" s="21"/>
      <c r="P9" s="21"/>
      <c r="Q9" s="21"/>
      <c r="R9" s="21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</row>
    <row r="10" spans="1:34" x14ac:dyDescent="0.25">
      <c r="A10" s="21"/>
      <c r="B10" s="22">
        <v>51.6</v>
      </c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</row>
    <row r="11" spans="1:34" x14ac:dyDescent="0.25">
      <c r="A11" s="21"/>
      <c r="B11" s="22">
        <v>51.6</v>
      </c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</row>
    <row r="12" spans="1:34" x14ac:dyDescent="0.25">
      <c r="A12" s="21"/>
      <c r="B12" s="22">
        <v>10.5</v>
      </c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</row>
    <row r="13" spans="1:34" x14ac:dyDescent="0.25">
      <c r="A13" s="21"/>
      <c r="B13" s="22">
        <v>51.6</v>
      </c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</row>
    <row r="14" spans="1:34" x14ac:dyDescent="0.25">
      <c r="A14" s="21"/>
      <c r="B14" s="22">
        <v>51.6</v>
      </c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2">
        <v>660.12</v>
      </c>
      <c r="T14" s="21" t="s">
        <v>30</v>
      </c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</row>
    <row r="15" spans="1:34" x14ac:dyDescent="0.25">
      <c r="A15" s="19"/>
      <c r="B15" s="23">
        <v>103.2</v>
      </c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23">
        <v>103.2</v>
      </c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</row>
    <row r="16" spans="1:34" x14ac:dyDescent="0.25">
      <c r="A16" s="41"/>
      <c r="B16" s="42">
        <v>258</v>
      </c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23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</row>
    <row r="17" spans="1:35" x14ac:dyDescent="0.25">
      <c r="A17" s="41" t="s">
        <v>53</v>
      </c>
      <c r="B17" s="43"/>
      <c r="C17" s="43"/>
      <c r="D17" s="43"/>
      <c r="E17" s="43"/>
      <c r="F17" s="43"/>
      <c r="G17" s="43">
        <v>64.45</v>
      </c>
      <c r="H17" s="43"/>
      <c r="I17" s="43"/>
      <c r="J17" s="41"/>
      <c r="K17" s="41"/>
      <c r="L17" s="41"/>
      <c r="M17" s="41"/>
      <c r="N17" s="41"/>
      <c r="O17" s="41"/>
      <c r="P17" s="41"/>
      <c r="Q17" s="41"/>
      <c r="R17" s="41"/>
      <c r="S17" s="23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</row>
    <row r="18" spans="1:35" x14ac:dyDescent="0.25">
      <c r="A18" s="41" t="s">
        <v>54</v>
      </c>
      <c r="B18" s="43"/>
      <c r="C18" s="43"/>
      <c r="D18" s="43"/>
      <c r="E18" s="43"/>
      <c r="F18" s="43">
        <v>25.82</v>
      </c>
      <c r="G18" s="43"/>
      <c r="H18" s="43"/>
      <c r="I18" s="43"/>
      <c r="J18" s="41"/>
      <c r="K18" s="41"/>
      <c r="L18" s="41"/>
      <c r="M18" s="41"/>
      <c r="N18" s="41"/>
      <c r="O18" s="41"/>
      <c r="P18" s="41"/>
      <c r="Q18" s="41"/>
      <c r="R18" s="41"/>
      <c r="S18" s="43">
        <f>SUM(B16:I18)</f>
        <v>348.27</v>
      </c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</row>
    <row r="19" spans="1:35" x14ac:dyDescent="0.25">
      <c r="B19" s="40">
        <v>113.7</v>
      </c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>
        <v>113.7</v>
      </c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</row>
    <row r="20" spans="1:35" x14ac:dyDescent="0.25">
      <c r="A20" s="44" t="s">
        <v>55</v>
      </c>
      <c r="B20" s="44"/>
      <c r="C20" s="44"/>
      <c r="D20" s="44"/>
      <c r="E20" s="44"/>
      <c r="F20" s="44">
        <v>25.82</v>
      </c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0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</row>
    <row r="21" spans="1:35" x14ac:dyDescent="0.25">
      <c r="A21" s="44"/>
      <c r="B21" s="44">
        <v>287.24</v>
      </c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0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</row>
    <row r="22" spans="1:35" x14ac:dyDescent="0.25">
      <c r="A22" s="44" t="s">
        <v>56</v>
      </c>
      <c r="B22" s="44"/>
      <c r="C22" s="44"/>
      <c r="D22" s="44"/>
      <c r="E22" s="44"/>
      <c r="F22" s="44"/>
      <c r="G22" s="44">
        <v>260</v>
      </c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0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</row>
    <row r="23" spans="1:35" x14ac:dyDescent="0.25">
      <c r="A23" s="44"/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0"/>
      <c r="T23" s="19"/>
      <c r="U23" s="19"/>
      <c r="V23" s="19"/>
      <c r="W23" s="19"/>
      <c r="X23" s="46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</row>
    <row r="24" spans="1:35" x14ac:dyDescent="0.25">
      <c r="A24" s="44" t="s">
        <v>57</v>
      </c>
      <c r="B24" s="44"/>
      <c r="C24" s="44"/>
      <c r="D24" s="44"/>
      <c r="E24" s="44"/>
      <c r="F24" s="44">
        <v>25.82</v>
      </c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0"/>
      <c r="T24" s="19"/>
      <c r="U24" s="19"/>
      <c r="V24" s="19"/>
      <c r="W24" s="19"/>
      <c r="X24" s="46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</row>
    <row r="25" spans="1:35" x14ac:dyDescent="0.25">
      <c r="A25" s="44" t="s">
        <v>58</v>
      </c>
      <c r="B25" s="44"/>
      <c r="C25" s="44"/>
      <c r="D25" s="44"/>
      <c r="E25" s="44"/>
      <c r="F25" s="44">
        <v>25.82</v>
      </c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0"/>
      <c r="T25" s="19"/>
      <c r="U25" s="19"/>
      <c r="V25" s="19"/>
      <c r="W25" s="19"/>
      <c r="X25" s="46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</row>
    <row r="26" spans="1:35" x14ac:dyDescent="0.25">
      <c r="A26" s="44" t="s">
        <v>59</v>
      </c>
      <c r="B26" s="44"/>
      <c r="C26" s="44"/>
      <c r="D26" s="9"/>
      <c r="E26" s="44"/>
      <c r="F26" s="44"/>
      <c r="G26" s="44">
        <v>1270.28</v>
      </c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>
        <f>SUM(B20:M26)</f>
        <v>1894.98</v>
      </c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</row>
    <row r="27" spans="1:35" s="3" customFormat="1" x14ac:dyDescent="0.25">
      <c r="A27" s="47" t="s">
        <v>60</v>
      </c>
      <c r="B27" s="47"/>
      <c r="C27" s="47"/>
      <c r="D27" s="11"/>
      <c r="E27" s="47"/>
      <c r="F27" s="47"/>
      <c r="G27" s="47">
        <v>916</v>
      </c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5"/>
      <c r="T27" s="46"/>
      <c r="U27" s="46"/>
      <c r="V27" s="46"/>
      <c r="W27" s="19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</row>
    <row r="28" spans="1:35" s="3" customFormat="1" x14ac:dyDescent="0.25">
      <c r="A28" s="47" t="s">
        <v>25</v>
      </c>
      <c r="B28" s="47"/>
      <c r="C28" s="47"/>
      <c r="D28" s="47"/>
      <c r="E28" s="47"/>
      <c r="F28" s="47">
        <v>25.82</v>
      </c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5"/>
      <c r="T28" s="46"/>
      <c r="U28" s="46"/>
      <c r="V28" s="46"/>
      <c r="W28" s="19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</row>
    <row r="29" spans="1:35" s="3" customFormat="1" x14ac:dyDescent="0.25">
      <c r="A29" s="47" t="s">
        <v>60</v>
      </c>
      <c r="B29" s="47"/>
      <c r="C29" s="47"/>
      <c r="D29" s="47"/>
      <c r="E29" s="47"/>
      <c r="F29" s="47"/>
      <c r="G29" s="47">
        <v>516</v>
      </c>
      <c r="H29" s="47"/>
      <c r="I29" s="47"/>
      <c r="J29" s="47"/>
      <c r="K29" s="47"/>
      <c r="L29" s="47"/>
      <c r="M29" s="11"/>
      <c r="N29" s="47"/>
      <c r="O29" s="47"/>
      <c r="P29" s="47"/>
      <c r="Q29" s="47"/>
      <c r="R29" s="47"/>
      <c r="S29" s="45"/>
      <c r="T29" s="46"/>
      <c r="U29" s="46"/>
      <c r="V29" s="46"/>
      <c r="W29" s="19"/>
      <c r="X29" s="46"/>
      <c r="Y29" s="19"/>
      <c r="Z29" s="46"/>
      <c r="AA29" s="46"/>
      <c r="AB29" s="46"/>
      <c r="AC29" s="46"/>
      <c r="AD29" s="46"/>
      <c r="AE29" s="46"/>
      <c r="AF29" s="46"/>
      <c r="AG29" s="46"/>
      <c r="AH29" s="46"/>
    </row>
    <row r="30" spans="1:35" s="3" customFormat="1" x14ac:dyDescent="0.25">
      <c r="A30" s="47"/>
      <c r="B30" s="47">
        <v>216.4</v>
      </c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>
        <f>SUM(B27:M30)</f>
        <v>1674.2200000000003</v>
      </c>
      <c r="T30" s="46"/>
      <c r="U30" s="46"/>
      <c r="V30" s="46"/>
      <c r="W30" s="19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</row>
    <row r="31" spans="1:35" s="3" customFormat="1" x14ac:dyDescent="0.25">
      <c r="A31" s="48"/>
      <c r="B31" s="48">
        <v>10</v>
      </c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6"/>
      <c r="U31" s="46"/>
      <c r="V31" s="46"/>
      <c r="W31" s="19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</row>
    <row r="32" spans="1:35" x14ac:dyDescent="0.25">
      <c r="A32" s="48" t="s">
        <v>61</v>
      </c>
      <c r="B32" s="48"/>
      <c r="C32" s="48"/>
      <c r="D32" s="48"/>
      <c r="E32" s="48">
        <v>150</v>
      </c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>
        <f>SUM(B31:L32)</f>
        <v>160</v>
      </c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</row>
    <row r="33" spans="1:34" x14ac:dyDescent="0.25">
      <c r="A33" s="58" t="s">
        <v>145</v>
      </c>
      <c r="B33" s="58"/>
      <c r="C33" s="58"/>
      <c r="D33" s="58"/>
      <c r="E33" s="58">
        <v>100</v>
      </c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40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</row>
    <row r="34" spans="1:34" x14ac:dyDescent="0.25">
      <c r="A34" s="58" t="s">
        <v>146</v>
      </c>
      <c r="B34" s="58"/>
      <c r="C34" s="58"/>
      <c r="D34" s="58"/>
      <c r="E34" s="58">
        <v>150</v>
      </c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40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</row>
    <row r="35" spans="1:34" x14ac:dyDescent="0.25">
      <c r="A35" s="58" t="s">
        <v>96</v>
      </c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>
        <v>187.5</v>
      </c>
      <c r="M35" s="58"/>
      <c r="N35" s="58"/>
      <c r="O35" s="58"/>
      <c r="P35" s="58"/>
      <c r="Q35" s="58"/>
      <c r="R35" s="58"/>
      <c r="S35" s="40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</row>
    <row r="36" spans="1:34" x14ac:dyDescent="0.25">
      <c r="A36" s="58"/>
      <c r="B36" s="58">
        <v>51.6</v>
      </c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40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</row>
    <row r="37" spans="1:34" x14ac:dyDescent="0.25">
      <c r="A37" s="58"/>
      <c r="B37" s="58">
        <v>51.6</v>
      </c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>
        <f>SUM(B33:M37)</f>
        <v>540.70000000000005</v>
      </c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</row>
    <row r="38" spans="1:34" x14ac:dyDescent="0.25">
      <c r="B38" s="40">
        <v>51.6</v>
      </c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>
        <v>51.6</v>
      </c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</row>
    <row r="39" spans="1:34" x14ac:dyDescent="0.25">
      <c r="A39" s="40" t="s">
        <v>62</v>
      </c>
      <c r="B39" s="40"/>
      <c r="C39" s="40"/>
      <c r="D39" s="40"/>
      <c r="E39" s="40">
        <v>100</v>
      </c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>
        <v>100</v>
      </c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</row>
    <row r="40" spans="1:34" x14ac:dyDescent="0.25">
      <c r="A40" s="50" t="s">
        <v>63</v>
      </c>
      <c r="B40" s="50"/>
      <c r="C40" s="50"/>
      <c r="D40" s="50"/>
      <c r="E40" s="50"/>
      <c r="F40" s="50">
        <v>25.82</v>
      </c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40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</row>
    <row r="41" spans="1:34" x14ac:dyDescent="0.25">
      <c r="A41" s="50" t="s">
        <v>64</v>
      </c>
      <c r="B41" s="50"/>
      <c r="C41" s="50"/>
      <c r="D41" s="50"/>
      <c r="E41" s="50">
        <v>100</v>
      </c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40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</row>
    <row r="42" spans="1:34" x14ac:dyDescent="0.25">
      <c r="A42" s="50"/>
      <c r="B42" s="50">
        <v>258.39999999999998</v>
      </c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>
        <f>SUM(B40:H42)</f>
        <v>384.21999999999997</v>
      </c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</row>
    <row r="43" spans="1:34" x14ac:dyDescent="0.25">
      <c r="A43" s="40"/>
      <c r="B43" s="40">
        <v>51.6</v>
      </c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>
        <v>51.6</v>
      </c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</row>
    <row r="44" spans="1:34" x14ac:dyDescent="0.25">
      <c r="A44" s="40"/>
      <c r="B44" s="40">
        <v>51.6</v>
      </c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>
        <v>51.6</v>
      </c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</row>
    <row r="45" spans="1:34" x14ac:dyDescent="0.25">
      <c r="A45" s="5"/>
      <c r="B45" s="52">
        <v>61.6</v>
      </c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40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</row>
    <row r="46" spans="1:34" x14ac:dyDescent="0.25">
      <c r="A46" s="5" t="s">
        <v>64</v>
      </c>
      <c r="B46" s="52"/>
      <c r="C46" s="52"/>
      <c r="D46" s="52"/>
      <c r="E46" s="52">
        <v>175</v>
      </c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>
        <f>SUM(B45:G46)</f>
        <v>236.6</v>
      </c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</row>
    <row r="47" spans="1:34" s="3" customFormat="1" x14ac:dyDescent="0.25">
      <c r="A47" s="53"/>
      <c r="B47" s="49">
        <v>113.7</v>
      </c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5"/>
      <c r="T47" s="46"/>
      <c r="U47" s="46"/>
      <c r="V47" s="46"/>
      <c r="W47" s="19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</row>
    <row r="48" spans="1:34" s="3" customFormat="1" x14ac:dyDescent="0.25">
      <c r="A48" s="53" t="s">
        <v>65</v>
      </c>
      <c r="B48" s="49"/>
      <c r="C48" s="49"/>
      <c r="D48" s="53"/>
      <c r="E48" s="49"/>
      <c r="F48" s="49"/>
      <c r="G48" s="49">
        <v>516</v>
      </c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5"/>
      <c r="T48" s="46"/>
      <c r="U48" s="46"/>
      <c r="V48" s="46"/>
      <c r="W48" s="19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</row>
    <row r="49" spans="1:34" s="3" customFormat="1" x14ac:dyDescent="0.25">
      <c r="A49" s="53" t="s">
        <v>66</v>
      </c>
      <c r="B49" s="49"/>
      <c r="C49" s="49"/>
      <c r="D49" s="49"/>
      <c r="E49" s="49">
        <v>150</v>
      </c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5"/>
      <c r="T49" s="46"/>
      <c r="U49" s="46"/>
      <c r="V49" s="46"/>
      <c r="W49" s="19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</row>
    <row r="50" spans="1:34" s="3" customFormat="1" x14ac:dyDescent="0.25">
      <c r="A50" s="53" t="s">
        <v>26</v>
      </c>
      <c r="B50" s="49"/>
      <c r="C50" s="49"/>
      <c r="D50" s="49">
        <v>150</v>
      </c>
      <c r="E50" s="49"/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>
        <f>SUM(B47:J50)</f>
        <v>929.7</v>
      </c>
      <c r="T50" s="46"/>
      <c r="U50" s="46"/>
      <c r="V50" s="46"/>
      <c r="W50" s="19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</row>
    <row r="51" spans="1:34" x14ac:dyDescent="0.25">
      <c r="A51" s="24" t="s">
        <v>31</v>
      </c>
      <c r="B51" s="24"/>
      <c r="C51" s="25">
        <v>51.6</v>
      </c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19"/>
      <c r="T51" s="19"/>
      <c r="U51" s="19"/>
      <c r="V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</row>
    <row r="52" spans="1:34" x14ac:dyDescent="0.25">
      <c r="A52" s="24"/>
      <c r="B52" s="25">
        <v>51.6</v>
      </c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5">
        <v>103.2</v>
      </c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</row>
    <row r="53" spans="1:34" s="3" customFormat="1" x14ac:dyDescent="0.25">
      <c r="A53" s="56"/>
      <c r="B53" s="56">
        <v>103.2</v>
      </c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45">
        <v>103.2</v>
      </c>
      <c r="T53" s="46"/>
      <c r="U53" s="46"/>
      <c r="V53" s="46"/>
      <c r="W53" s="19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</row>
    <row r="54" spans="1:34" x14ac:dyDescent="0.25">
      <c r="A54" s="57"/>
      <c r="B54" s="57">
        <v>154.80000000000001</v>
      </c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1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</row>
    <row r="55" spans="1:34" x14ac:dyDescent="0.25">
      <c r="A55" s="57" t="s">
        <v>67</v>
      </c>
      <c r="B55" s="57"/>
      <c r="C55" s="57"/>
      <c r="D55" s="57"/>
      <c r="E55" s="57"/>
      <c r="F55" s="57">
        <v>25.82</v>
      </c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40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</row>
    <row r="56" spans="1:34" x14ac:dyDescent="0.25">
      <c r="A56" s="57" t="s">
        <v>68</v>
      </c>
      <c r="B56" s="57"/>
      <c r="C56" s="57"/>
      <c r="D56" s="57"/>
      <c r="E56" s="57">
        <v>150</v>
      </c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>
        <f>SUM(B54:J56)</f>
        <v>330.62</v>
      </c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</row>
    <row r="57" spans="1:34" x14ac:dyDescent="0.25">
      <c r="B57" s="95">
        <v>103.2</v>
      </c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95">
        <v>103.2</v>
      </c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</row>
    <row r="58" spans="1:34" x14ac:dyDescent="0.25">
      <c r="A58" s="60"/>
      <c r="B58" s="61">
        <v>51.6</v>
      </c>
      <c r="C58" s="61"/>
      <c r="D58" s="61"/>
      <c r="E58" s="61"/>
      <c r="F58" s="61"/>
      <c r="G58" s="61"/>
      <c r="H58" s="61"/>
      <c r="I58" s="61"/>
      <c r="J58" s="61"/>
      <c r="K58" s="61"/>
      <c r="L58" s="61"/>
      <c r="M58" s="61"/>
      <c r="N58" s="61"/>
      <c r="O58" s="61"/>
      <c r="P58" s="61"/>
      <c r="Q58" s="61"/>
      <c r="R58" s="61"/>
      <c r="S58" s="40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</row>
    <row r="59" spans="1:34" x14ac:dyDescent="0.25">
      <c r="A59" s="62" t="s">
        <v>69</v>
      </c>
      <c r="B59" s="61"/>
      <c r="C59" s="61"/>
      <c r="D59" s="61"/>
      <c r="E59" s="61"/>
      <c r="F59" s="61">
        <v>25.82</v>
      </c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40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</row>
    <row r="60" spans="1:34" x14ac:dyDescent="0.25">
      <c r="A60" s="62" t="s">
        <v>25</v>
      </c>
      <c r="B60" s="61"/>
      <c r="C60" s="61"/>
      <c r="D60" s="61"/>
      <c r="E60" s="61"/>
      <c r="F60" s="61">
        <v>25.82</v>
      </c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40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</row>
    <row r="61" spans="1:34" x14ac:dyDescent="0.25">
      <c r="A61" s="62" t="s">
        <v>25</v>
      </c>
      <c r="B61" s="61"/>
      <c r="C61" s="61"/>
      <c r="D61" s="61"/>
      <c r="E61" s="61"/>
      <c r="F61" s="61">
        <v>25.82</v>
      </c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</row>
    <row r="62" spans="1:34" x14ac:dyDescent="0.25">
      <c r="A62" s="63" t="s">
        <v>70</v>
      </c>
      <c r="B62" s="61"/>
      <c r="C62" s="61"/>
      <c r="D62" s="61"/>
      <c r="E62" s="61">
        <v>100</v>
      </c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>
        <f>SUM(B58:J62)</f>
        <v>229.06</v>
      </c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</row>
    <row r="63" spans="1:34" x14ac:dyDescent="0.25">
      <c r="A63" s="43"/>
      <c r="B63" s="43">
        <v>51.6</v>
      </c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0"/>
      <c r="T63" s="19"/>
      <c r="U63" s="19"/>
      <c r="V63" s="19"/>
      <c r="W63" s="46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</row>
    <row r="64" spans="1:34" x14ac:dyDescent="0.25">
      <c r="A64" s="43" t="s">
        <v>71</v>
      </c>
      <c r="B64" s="43"/>
      <c r="C64" s="43"/>
      <c r="D64" s="64"/>
      <c r="E64" s="43">
        <v>100</v>
      </c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0"/>
      <c r="T64" s="19"/>
      <c r="U64" s="19"/>
      <c r="V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</row>
    <row r="65" spans="1:34" x14ac:dyDescent="0.25">
      <c r="A65" s="43" t="s">
        <v>72</v>
      </c>
      <c r="B65" s="43"/>
      <c r="C65" s="43"/>
      <c r="D65" s="64"/>
      <c r="E65" s="43">
        <v>100</v>
      </c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0"/>
      <c r="T65" s="19"/>
      <c r="U65" s="19"/>
      <c r="V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</row>
    <row r="66" spans="1:34" x14ac:dyDescent="0.25">
      <c r="A66" s="43" t="s">
        <v>73</v>
      </c>
      <c r="B66" s="43"/>
      <c r="C66" s="43"/>
      <c r="D66" s="64"/>
      <c r="E66" s="43">
        <v>100</v>
      </c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0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</row>
    <row r="67" spans="1:34" x14ac:dyDescent="0.25">
      <c r="A67" s="43" t="s">
        <v>74</v>
      </c>
      <c r="B67" s="43"/>
      <c r="C67" s="43"/>
      <c r="D67" s="43"/>
      <c r="E67" s="43"/>
      <c r="F67" s="43"/>
      <c r="G67" s="43"/>
      <c r="H67" s="43"/>
      <c r="I67" s="43"/>
      <c r="J67" s="43"/>
      <c r="K67" s="43">
        <v>50</v>
      </c>
      <c r="L67" s="43"/>
      <c r="M67" s="43"/>
      <c r="N67" s="43"/>
      <c r="O67" s="43"/>
      <c r="P67" s="43"/>
      <c r="Q67" s="43"/>
      <c r="R67" s="43"/>
      <c r="S67" s="40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</row>
    <row r="68" spans="1:34" x14ac:dyDescent="0.25">
      <c r="A68" s="43" t="s">
        <v>75</v>
      </c>
      <c r="B68" s="43"/>
      <c r="C68" s="43"/>
      <c r="D68" s="43"/>
      <c r="E68" s="43"/>
      <c r="F68" s="43">
        <v>25.82</v>
      </c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>
        <f>SUM(B63:N68)</f>
        <v>427.42</v>
      </c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</row>
    <row r="69" spans="1:34" x14ac:dyDescent="0.25">
      <c r="A69" s="52"/>
      <c r="B69" s="52">
        <v>62.1</v>
      </c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40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</row>
    <row r="70" spans="1:34" x14ac:dyDescent="0.25">
      <c r="A70" s="52" t="s">
        <v>76</v>
      </c>
      <c r="B70" s="52"/>
      <c r="C70" s="52"/>
      <c r="D70" s="52"/>
      <c r="E70" s="52"/>
      <c r="F70" s="52">
        <v>25.82</v>
      </c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40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</row>
    <row r="71" spans="1:34" x14ac:dyDescent="0.25">
      <c r="A71" s="66" t="s">
        <v>77</v>
      </c>
      <c r="B71" s="52">
        <v>516</v>
      </c>
      <c r="C71" s="52"/>
      <c r="D71" s="5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67">
        <f>SUM(B69:H71)</f>
        <v>603.91999999999996</v>
      </c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</row>
    <row r="72" spans="1:34" x14ac:dyDescent="0.25">
      <c r="A72" s="68" t="s">
        <v>78</v>
      </c>
      <c r="B72" s="69"/>
      <c r="C72" s="69"/>
      <c r="D72" s="69"/>
      <c r="E72" s="69">
        <v>175</v>
      </c>
      <c r="F72" s="69"/>
      <c r="G72" s="69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</row>
    <row r="73" spans="1:34" x14ac:dyDescent="0.25">
      <c r="A73" s="68" t="s">
        <v>79</v>
      </c>
      <c r="B73" s="69"/>
      <c r="C73" s="69"/>
      <c r="D73" s="69"/>
      <c r="E73" s="69">
        <v>100</v>
      </c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</row>
    <row r="74" spans="1:34" x14ac:dyDescent="0.25">
      <c r="A74" s="68" t="s">
        <v>80</v>
      </c>
      <c r="B74" s="69"/>
      <c r="C74" s="69"/>
      <c r="D74" s="69"/>
      <c r="E74" s="69"/>
      <c r="F74" s="69"/>
      <c r="G74" s="69"/>
      <c r="H74" s="69"/>
      <c r="I74" s="69"/>
      <c r="J74" s="69"/>
      <c r="K74" s="69">
        <v>50</v>
      </c>
      <c r="L74" s="69"/>
      <c r="M74" s="69"/>
      <c r="N74" s="69"/>
      <c r="O74" s="69"/>
      <c r="P74" s="69"/>
      <c r="Q74" s="69"/>
      <c r="R74" s="69"/>
      <c r="S74" s="70">
        <f>SUM(B72:P74)</f>
        <v>325</v>
      </c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</row>
    <row r="75" spans="1:34" x14ac:dyDescent="0.25">
      <c r="A75" s="71"/>
      <c r="B75" s="58">
        <v>143.69999999999999</v>
      </c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</row>
    <row r="76" spans="1:34" x14ac:dyDescent="0.25">
      <c r="A76" s="71" t="s">
        <v>69</v>
      </c>
      <c r="B76" s="58"/>
      <c r="C76" s="58"/>
      <c r="D76" s="58"/>
      <c r="E76" s="58"/>
      <c r="F76" s="58">
        <v>25.82</v>
      </c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</row>
    <row r="77" spans="1:34" x14ac:dyDescent="0.25">
      <c r="A77" s="71" t="s">
        <v>25</v>
      </c>
      <c r="B77" s="58"/>
      <c r="C77" s="58"/>
      <c r="D77" s="58"/>
      <c r="E77" s="58"/>
      <c r="F77" s="58">
        <v>25.82</v>
      </c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</row>
    <row r="78" spans="1:34" x14ac:dyDescent="0.25">
      <c r="A78" s="71" t="s">
        <v>25</v>
      </c>
      <c r="B78" s="58"/>
      <c r="C78" s="58"/>
      <c r="D78" s="58"/>
      <c r="E78" s="58"/>
      <c r="F78" s="58">
        <v>25.82</v>
      </c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</row>
    <row r="79" spans="1:34" x14ac:dyDescent="0.25">
      <c r="A79" s="71" t="s">
        <v>81</v>
      </c>
      <c r="B79" s="58"/>
      <c r="C79" s="58"/>
      <c r="D79" s="58"/>
      <c r="E79" s="58"/>
      <c r="F79" s="58"/>
      <c r="G79" s="58">
        <v>208.08</v>
      </c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</row>
    <row r="80" spans="1:34" x14ac:dyDescent="0.25">
      <c r="A80" s="71" t="s">
        <v>69</v>
      </c>
      <c r="B80" s="58"/>
      <c r="C80" s="58"/>
      <c r="D80" s="58"/>
      <c r="E80" s="58"/>
      <c r="F80" s="58">
        <v>25.82</v>
      </c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</row>
    <row r="81" spans="1:34" x14ac:dyDescent="0.25">
      <c r="A81" s="71" t="s">
        <v>27</v>
      </c>
      <c r="B81" s="58"/>
      <c r="C81" s="58"/>
      <c r="D81" s="58">
        <v>900.77</v>
      </c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72">
        <f>SUM(B75:J81)</f>
        <v>1355.83</v>
      </c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</row>
    <row r="82" spans="1:34" x14ac:dyDescent="0.25">
      <c r="A82" s="73" t="s">
        <v>82</v>
      </c>
      <c r="B82" s="74"/>
      <c r="C82" s="74"/>
      <c r="D82" s="74"/>
      <c r="E82" s="74">
        <v>175</v>
      </c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4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</row>
    <row r="83" spans="1:34" x14ac:dyDescent="0.25">
      <c r="A83" s="73" t="s">
        <v>83</v>
      </c>
      <c r="B83" s="74"/>
      <c r="C83" s="74"/>
      <c r="D83" s="74">
        <v>105.76</v>
      </c>
      <c r="E83" s="74"/>
      <c r="F83" s="74"/>
      <c r="G83" s="74"/>
      <c r="H83" s="74"/>
      <c r="I83" s="74"/>
      <c r="J83" s="74"/>
      <c r="K83" s="74"/>
      <c r="L83" s="74"/>
      <c r="M83" s="74"/>
      <c r="N83" s="74"/>
      <c r="O83" s="74"/>
      <c r="P83" s="74"/>
      <c r="Q83" s="74"/>
      <c r="R83" s="74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</row>
    <row r="84" spans="1:34" x14ac:dyDescent="0.25">
      <c r="A84" s="73"/>
      <c r="B84" s="74">
        <v>62.1</v>
      </c>
      <c r="C84" s="74"/>
      <c r="D84" s="74"/>
      <c r="E84" s="74"/>
      <c r="F84" s="74"/>
      <c r="G84" s="74"/>
      <c r="H84" s="74"/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75">
        <f>SUM(B82:H84)</f>
        <v>342.86</v>
      </c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</row>
    <row r="85" spans="1:34" x14ac:dyDescent="0.25">
      <c r="A85" s="76"/>
      <c r="B85" s="77">
        <v>216.9</v>
      </c>
      <c r="C85" s="77"/>
      <c r="D85" s="77"/>
      <c r="E85" s="77"/>
      <c r="F85" s="77"/>
      <c r="G85" s="77"/>
      <c r="H85" s="77"/>
      <c r="I85" s="77"/>
      <c r="J85" s="77"/>
      <c r="K85" s="77"/>
      <c r="L85" s="77"/>
      <c r="M85" s="77"/>
      <c r="N85" s="77"/>
      <c r="O85" s="77"/>
      <c r="P85" s="77"/>
      <c r="Q85" s="77"/>
      <c r="R85" s="77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</row>
    <row r="86" spans="1:34" x14ac:dyDescent="0.25">
      <c r="A86" s="76" t="s">
        <v>84</v>
      </c>
      <c r="B86" s="77"/>
      <c r="C86" s="77"/>
      <c r="D86" s="77"/>
      <c r="E86" s="77"/>
      <c r="F86" s="77">
        <v>25.82</v>
      </c>
      <c r="G86" s="77"/>
      <c r="H86" s="77"/>
      <c r="I86" s="77"/>
      <c r="J86" s="77"/>
      <c r="K86" s="77"/>
      <c r="L86" s="77"/>
      <c r="M86" s="77"/>
      <c r="N86" s="77"/>
      <c r="O86" s="77"/>
      <c r="P86" s="77"/>
      <c r="Q86" s="77"/>
      <c r="R86" s="77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</row>
    <row r="87" spans="1:34" x14ac:dyDescent="0.25">
      <c r="A87" s="76" t="s">
        <v>63</v>
      </c>
      <c r="B87" s="77"/>
      <c r="C87" s="77"/>
      <c r="D87" s="77"/>
      <c r="E87" s="77"/>
      <c r="F87" s="77">
        <v>25.82</v>
      </c>
      <c r="G87" s="77"/>
      <c r="H87" s="77"/>
      <c r="I87" s="77"/>
      <c r="J87" s="77"/>
      <c r="K87" s="77"/>
      <c r="L87" s="77"/>
      <c r="M87" s="77"/>
      <c r="N87" s="77"/>
      <c r="O87" s="77"/>
      <c r="P87" s="77"/>
      <c r="Q87" s="77"/>
      <c r="R87" s="77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</row>
    <row r="88" spans="1:34" x14ac:dyDescent="0.25">
      <c r="A88" s="76" t="s">
        <v>85</v>
      </c>
      <c r="B88" s="77"/>
      <c r="C88" s="77"/>
      <c r="D88" s="77"/>
      <c r="E88" s="77"/>
      <c r="F88" s="77">
        <v>25.82</v>
      </c>
      <c r="G88" s="77"/>
      <c r="H88" s="77"/>
      <c r="I88" s="77"/>
      <c r="J88" s="77"/>
      <c r="K88" s="77"/>
      <c r="L88" s="77"/>
      <c r="M88" s="77"/>
      <c r="N88" s="77"/>
      <c r="O88" s="77"/>
      <c r="P88" s="77"/>
      <c r="Q88" s="77"/>
      <c r="R88" s="77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</row>
    <row r="89" spans="1:34" x14ac:dyDescent="0.25">
      <c r="A89" s="76" t="s">
        <v>163</v>
      </c>
      <c r="B89" s="77"/>
      <c r="C89" s="77"/>
      <c r="D89" s="77"/>
      <c r="E89" s="77"/>
      <c r="F89" s="77"/>
      <c r="G89" s="77"/>
      <c r="H89" s="77"/>
      <c r="I89" s="77"/>
      <c r="J89" s="77"/>
      <c r="K89" s="77">
        <v>200</v>
      </c>
      <c r="L89" s="77"/>
      <c r="M89" s="77"/>
      <c r="N89" s="77"/>
      <c r="O89" s="77"/>
      <c r="P89" s="77"/>
      <c r="Q89" s="77"/>
      <c r="R89" s="77"/>
      <c r="S89" s="78">
        <f>SUM(B85:L89)</f>
        <v>494.36</v>
      </c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</row>
    <row r="90" spans="1:34" x14ac:dyDescent="0.25">
      <c r="A90" s="79"/>
      <c r="B90" s="59">
        <v>113.2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</row>
    <row r="91" spans="1:34" x14ac:dyDescent="0.25">
      <c r="A91" s="79" t="s">
        <v>86</v>
      </c>
      <c r="B91" s="59">
        <v>516</v>
      </c>
      <c r="C91" s="59"/>
      <c r="D91" s="88"/>
      <c r="E91" s="59"/>
      <c r="F91" s="59"/>
      <c r="G91" s="59"/>
      <c r="H91" s="59"/>
      <c r="I91" s="59"/>
      <c r="J91" s="59"/>
      <c r="K91" s="79"/>
      <c r="L91" s="79"/>
      <c r="M91" s="79"/>
      <c r="N91" s="79"/>
      <c r="O91" s="79"/>
      <c r="P91" s="79"/>
      <c r="Q91" s="79"/>
      <c r="R91" s="79"/>
      <c r="S91" s="80">
        <f>SUM(B90:L91)</f>
        <v>629.20000000000005</v>
      </c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</row>
    <row r="92" spans="1:34" x14ac:dyDescent="0.25">
      <c r="A92" s="54" t="s">
        <v>87</v>
      </c>
      <c r="B92" s="48"/>
      <c r="C92" s="48"/>
      <c r="D92" s="6"/>
      <c r="E92" s="48"/>
      <c r="F92" s="48"/>
      <c r="G92" s="48">
        <v>2450.19</v>
      </c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</row>
    <row r="93" spans="1:34" x14ac:dyDescent="0.25">
      <c r="A93" s="84" t="s">
        <v>87</v>
      </c>
      <c r="B93" s="6"/>
      <c r="C93" s="6"/>
      <c r="D93" s="6"/>
      <c r="E93" s="48"/>
      <c r="F93" s="48"/>
      <c r="G93" s="48">
        <v>516</v>
      </c>
      <c r="H93" s="48"/>
      <c r="I93" s="48"/>
      <c r="J93" s="48"/>
      <c r="K93" s="48"/>
      <c r="L93" s="48"/>
      <c r="M93" s="84" t="s">
        <v>149</v>
      </c>
      <c r="N93" s="48"/>
      <c r="O93" s="48"/>
      <c r="P93" s="48"/>
      <c r="Q93" s="48"/>
      <c r="R93" s="48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</row>
    <row r="94" spans="1:34" x14ac:dyDescent="0.25">
      <c r="A94" s="54" t="s">
        <v>88</v>
      </c>
      <c r="B94" s="48"/>
      <c r="C94" s="48"/>
      <c r="D94" s="48"/>
      <c r="E94" s="48"/>
      <c r="F94" s="48"/>
      <c r="G94" s="48">
        <v>516</v>
      </c>
      <c r="H94" s="48"/>
      <c r="I94" s="48"/>
      <c r="J94" s="48"/>
      <c r="K94" s="48"/>
      <c r="L94" s="48"/>
      <c r="M94" s="84"/>
      <c r="N94" s="48"/>
      <c r="O94" s="48"/>
      <c r="P94" s="48"/>
      <c r="Q94" s="48"/>
      <c r="R94" s="48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</row>
    <row r="95" spans="1:34" x14ac:dyDescent="0.25">
      <c r="A95" s="54" t="s">
        <v>89</v>
      </c>
      <c r="B95" s="48"/>
      <c r="C95" s="48"/>
      <c r="D95" s="48"/>
      <c r="E95" s="48"/>
      <c r="F95" s="48"/>
      <c r="G95" s="48">
        <v>516</v>
      </c>
      <c r="H95" s="48"/>
      <c r="I95" s="48"/>
      <c r="J95" s="48"/>
      <c r="K95" s="48"/>
      <c r="L95" s="48"/>
      <c r="M95" s="84"/>
      <c r="N95" s="48"/>
      <c r="O95" s="48"/>
      <c r="P95" s="48"/>
      <c r="Q95" s="48"/>
      <c r="R95" s="48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</row>
    <row r="96" spans="1:34" x14ac:dyDescent="0.25">
      <c r="A96" s="54" t="s">
        <v>90</v>
      </c>
      <c r="B96" s="48"/>
      <c r="C96" s="48"/>
      <c r="D96" s="48"/>
      <c r="E96" s="48">
        <v>100</v>
      </c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</row>
    <row r="97" spans="1:34" x14ac:dyDescent="0.25">
      <c r="A97" s="54" t="s">
        <v>91</v>
      </c>
      <c r="B97" s="48"/>
      <c r="C97" s="48"/>
      <c r="D97" s="48"/>
      <c r="E97" s="48">
        <v>100</v>
      </c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85">
        <f>SUM(B92:P97)</f>
        <v>4198.1900000000005</v>
      </c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</row>
    <row r="98" spans="1:34" x14ac:dyDescent="0.25">
      <c r="A98" s="19" t="s">
        <v>92</v>
      </c>
      <c r="B98" s="40"/>
      <c r="C98" s="40"/>
      <c r="D98" s="40"/>
      <c r="E98" s="40"/>
      <c r="F98" s="40"/>
      <c r="G98" s="40"/>
      <c r="H98" s="40"/>
      <c r="I98" s="40"/>
      <c r="J98" s="40"/>
      <c r="K98" s="40">
        <v>200</v>
      </c>
      <c r="L98" s="40"/>
      <c r="M98" s="40"/>
      <c r="N98" s="40"/>
      <c r="O98" s="40"/>
      <c r="P98" s="40"/>
      <c r="Q98" s="40"/>
      <c r="R98" s="40"/>
      <c r="S98" s="40">
        <v>200</v>
      </c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</row>
    <row r="99" spans="1:34" x14ac:dyDescent="0.25">
      <c r="A99" s="26" t="s">
        <v>32</v>
      </c>
      <c r="B99" s="26"/>
      <c r="C99" s="26"/>
      <c r="D99" s="26"/>
      <c r="E99" s="27">
        <v>100</v>
      </c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</row>
    <row r="100" spans="1:34" x14ac:dyDescent="0.25">
      <c r="A100" s="26" t="s">
        <v>33</v>
      </c>
      <c r="B100" s="26"/>
      <c r="C100" s="26"/>
      <c r="D100" s="26"/>
      <c r="E100" s="27">
        <v>100</v>
      </c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</row>
    <row r="101" spans="1:34" x14ac:dyDescent="0.25">
      <c r="A101" s="26"/>
      <c r="B101" s="27">
        <v>110.6</v>
      </c>
      <c r="C101" s="26"/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7">
        <v>310.60000000000002</v>
      </c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</row>
    <row r="102" spans="1:34" x14ac:dyDescent="0.25">
      <c r="A102" s="19" t="s">
        <v>93</v>
      </c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40"/>
      <c r="Q102" s="40">
        <v>59.76</v>
      </c>
      <c r="R102" s="40"/>
      <c r="S102" s="40">
        <v>59.76</v>
      </c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</row>
    <row r="103" spans="1:34" x14ac:dyDescent="0.25">
      <c r="A103" s="65" t="s">
        <v>94</v>
      </c>
      <c r="B103" s="47"/>
      <c r="C103" s="47"/>
      <c r="D103" s="47"/>
      <c r="E103" s="47"/>
      <c r="F103" s="47">
        <v>26</v>
      </c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0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</row>
    <row r="104" spans="1:34" x14ac:dyDescent="0.25">
      <c r="A104" s="65"/>
      <c r="B104" s="47">
        <v>175.8</v>
      </c>
      <c r="C104" s="47"/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>
        <f>SUM(B103:I104)</f>
        <v>201.8</v>
      </c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</row>
    <row r="105" spans="1:34" x14ac:dyDescent="0.25">
      <c r="A105" s="66" t="s">
        <v>143</v>
      </c>
      <c r="B105" s="52"/>
      <c r="C105" s="52"/>
      <c r="D105" s="52"/>
      <c r="E105" s="52"/>
      <c r="F105" s="52"/>
      <c r="G105" s="52">
        <v>333</v>
      </c>
      <c r="H105" s="52"/>
      <c r="I105" s="52"/>
      <c r="J105" s="5"/>
      <c r="K105" s="52"/>
      <c r="L105" s="52"/>
      <c r="M105" s="5"/>
      <c r="N105" s="52"/>
      <c r="O105" s="52"/>
      <c r="P105" s="52"/>
      <c r="Q105" s="52"/>
      <c r="R105" s="52"/>
      <c r="S105" s="40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</row>
    <row r="106" spans="1:34" x14ac:dyDescent="0.25">
      <c r="A106" s="66"/>
      <c r="B106" s="52">
        <v>103.2</v>
      </c>
      <c r="C106" s="52"/>
      <c r="D106" s="52"/>
      <c r="E106" s="52"/>
      <c r="F106" s="52"/>
      <c r="G106" s="52"/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>
        <f>SUM(B105:O106)</f>
        <v>436.2</v>
      </c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</row>
    <row r="107" spans="1:34" x14ac:dyDescent="0.25">
      <c r="A107" s="28" t="s">
        <v>34</v>
      </c>
      <c r="B107" s="28"/>
      <c r="C107" s="28"/>
      <c r="D107" s="28"/>
      <c r="E107" s="29">
        <v>75</v>
      </c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19"/>
      <c r="T107" s="19"/>
      <c r="U107" s="19"/>
      <c r="V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</row>
    <row r="108" spans="1:34" x14ac:dyDescent="0.25">
      <c r="A108" s="28" t="s">
        <v>35</v>
      </c>
      <c r="B108" s="29">
        <v>464.4</v>
      </c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19"/>
      <c r="T108" s="19"/>
      <c r="U108" s="19"/>
      <c r="V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</row>
    <row r="109" spans="1:34" x14ac:dyDescent="0.25">
      <c r="A109" s="28" t="s">
        <v>36</v>
      </c>
      <c r="B109" s="28"/>
      <c r="C109" s="28"/>
      <c r="D109" s="28"/>
      <c r="E109" s="29">
        <v>150</v>
      </c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</row>
    <row r="110" spans="1:34" x14ac:dyDescent="0.25">
      <c r="A110" s="28" t="s">
        <v>37</v>
      </c>
      <c r="B110" s="28"/>
      <c r="C110" s="28"/>
      <c r="D110" s="28"/>
      <c r="E110" s="29">
        <v>150</v>
      </c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</row>
    <row r="111" spans="1:34" x14ac:dyDescent="0.25">
      <c r="A111" s="28" t="s">
        <v>38</v>
      </c>
      <c r="B111" s="28"/>
      <c r="C111" s="28"/>
      <c r="D111" s="28"/>
      <c r="E111" s="28"/>
      <c r="F111" s="29">
        <v>25.82</v>
      </c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</row>
    <row r="112" spans="1:34" x14ac:dyDescent="0.25">
      <c r="A112" s="28" t="s">
        <v>34</v>
      </c>
      <c r="B112" s="28"/>
      <c r="C112" s="28"/>
      <c r="D112" s="28"/>
      <c r="E112" s="29">
        <v>100</v>
      </c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</row>
    <row r="113" spans="1:34" x14ac:dyDescent="0.25">
      <c r="A113" s="28"/>
      <c r="B113" s="29">
        <v>258</v>
      </c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</row>
    <row r="114" spans="1:34" x14ac:dyDescent="0.25">
      <c r="A114" s="28" t="s">
        <v>38</v>
      </c>
      <c r="B114" s="28"/>
      <c r="C114" s="28"/>
      <c r="D114" s="28"/>
      <c r="E114" s="28"/>
      <c r="F114" s="29">
        <v>25.82</v>
      </c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</row>
    <row r="115" spans="1:34" x14ac:dyDescent="0.25">
      <c r="A115" s="28"/>
      <c r="B115" s="29">
        <v>10</v>
      </c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9">
        <v>1259.04</v>
      </c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</row>
    <row r="116" spans="1:34" x14ac:dyDescent="0.25">
      <c r="A116" s="30" t="s">
        <v>39</v>
      </c>
      <c r="B116" s="30"/>
      <c r="C116" s="30"/>
      <c r="D116" s="30"/>
      <c r="E116" s="30"/>
      <c r="F116" s="30"/>
      <c r="G116" s="31">
        <v>1032</v>
      </c>
      <c r="H116" s="30"/>
      <c r="I116" s="30"/>
      <c r="J116" s="30"/>
      <c r="K116" s="30"/>
      <c r="L116" s="30"/>
      <c r="M116" s="83"/>
      <c r="N116" s="30"/>
      <c r="O116" s="30"/>
      <c r="P116" s="30"/>
      <c r="Q116" s="30"/>
      <c r="R116" s="30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</row>
    <row r="117" spans="1:34" x14ac:dyDescent="0.25">
      <c r="A117" s="30" t="s">
        <v>39</v>
      </c>
      <c r="B117" s="31">
        <v>516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</row>
    <row r="118" spans="1:34" x14ac:dyDescent="0.25">
      <c r="A118" s="30" t="s">
        <v>40</v>
      </c>
      <c r="B118" s="30"/>
      <c r="C118" s="30"/>
      <c r="D118" s="31">
        <v>516</v>
      </c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</row>
    <row r="119" spans="1:34" x14ac:dyDescent="0.25">
      <c r="A119" s="30" t="s">
        <v>39</v>
      </c>
      <c r="B119" s="30"/>
      <c r="C119" s="30"/>
      <c r="D119" s="31">
        <v>391.49</v>
      </c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</row>
    <row r="120" spans="1:34" x14ac:dyDescent="0.25">
      <c r="A120" s="30" t="s">
        <v>41</v>
      </c>
      <c r="B120" s="30"/>
      <c r="C120" s="30"/>
      <c r="D120" s="30"/>
      <c r="E120" s="31">
        <v>175</v>
      </c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</row>
    <row r="121" spans="1:34" x14ac:dyDescent="0.25">
      <c r="A121" s="30" t="s">
        <v>42</v>
      </c>
      <c r="B121" s="30"/>
      <c r="C121" s="30"/>
      <c r="D121" s="30"/>
      <c r="E121" s="31">
        <v>150</v>
      </c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</row>
    <row r="122" spans="1:34" x14ac:dyDescent="0.25">
      <c r="A122" s="30" t="s">
        <v>43</v>
      </c>
      <c r="B122" s="30"/>
      <c r="C122" s="30"/>
      <c r="D122" s="30"/>
      <c r="E122" s="31">
        <v>150</v>
      </c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</row>
    <row r="123" spans="1:34" x14ac:dyDescent="0.25">
      <c r="A123" s="30" t="s">
        <v>44</v>
      </c>
      <c r="B123" s="31">
        <v>51.6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1">
        <v>2982.09</v>
      </c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</row>
    <row r="124" spans="1:34" x14ac:dyDescent="0.25">
      <c r="A124" s="32" t="s">
        <v>45</v>
      </c>
      <c r="B124" s="32"/>
      <c r="C124" s="32"/>
      <c r="D124" s="32"/>
      <c r="E124" s="32"/>
      <c r="F124" s="32"/>
      <c r="G124" s="32"/>
      <c r="H124" s="32"/>
      <c r="I124" s="32"/>
      <c r="J124" s="32"/>
      <c r="K124" s="33">
        <v>50</v>
      </c>
      <c r="L124" s="32"/>
      <c r="M124" s="32"/>
      <c r="N124" s="32"/>
      <c r="O124" s="32"/>
      <c r="P124" s="32"/>
      <c r="Q124" s="32"/>
      <c r="R124" s="32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</row>
    <row r="125" spans="1:34" x14ac:dyDescent="0.25">
      <c r="A125" s="32"/>
      <c r="B125" s="33">
        <v>154.80000000000001</v>
      </c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3">
        <v>204.8</v>
      </c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</row>
    <row r="126" spans="1:34" x14ac:dyDescent="0.25">
      <c r="A126" s="21" t="s">
        <v>46</v>
      </c>
      <c r="B126" s="21"/>
      <c r="C126" s="21"/>
      <c r="D126" s="21"/>
      <c r="E126" s="22">
        <v>175</v>
      </c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</row>
    <row r="127" spans="1:34" x14ac:dyDescent="0.25">
      <c r="A127" s="21" t="s">
        <v>47</v>
      </c>
      <c r="B127" s="21"/>
      <c r="C127" s="21"/>
      <c r="D127" s="21"/>
      <c r="E127" s="22">
        <v>150</v>
      </c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</row>
    <row r="128" spans="1:34" x14ac:dyDescent="0.25">
      <c r="A128" s="21" t="s">
        <v>46</v>
      </c>
      <c r="B128" s="21"/>
      <c r="C128" s="21"/>
      <c r="D128" s="21"/>
      <c r="E128" s="22">
        <v>75</v>
      </c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</row>
    <row r="129" spans="1:34" x14ac:dyDescent="0.25">
      <c r="A129" s="21" t="s">
        <v>48</v>
      </c>
      <c r="B129" s="21"/>
      <c r="C129" s="21"/>
      <c r="D129" s="21"/>
      <c r="E129" s="22">
        <v>60</v>
      </c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2">
        <v>460</v>
      </c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</row>
    <row r="130" spans="1:34" x14ac:dyDescent="0.25">
      <c r="A130" s="34" t="s">
        <v>49</v>
      </c>
      <c r="B130" s="34"/>
      <c r="C130" s="34"/>
      <c r="D130" s="34"/>
      <c r="E130" s="34"/>
      <c r="F130" s="35">
        <v>25.82</v>
      </c>
      <c r="G130" s="34"/>
      <c r="H130" s="34"/>
      <c r="I130" s="34"/>
      <c r="J130" s="34"/>
      <c r="K130" s="34"/>
      <c r="L130" s="34"/>
      <c r="M130" s="34"/>
      <c r="N130" s="34"/>
      <c r="O130" s="34"/>
      <c r="P130" s="34"/>
      <c r="Q130" s="34"/>
      <c r="R130" s="34"/>
      <c r="S130" s="19"/>
      <c r="T130" s="19"/>
      <c r="U130" s="19"/>
      <c r="V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</row>
    <row r="131" spans="1:34" x14ac:dyDescent="0.25">
      <c r="A131" s="34" t="s">
        <v>50</v>
      </c>
      <c r="B131" s="34"/>
      <c r="C131" s="34"/>
      <c r="D131" s="34"/>
      <c r="E131" s="35">
        <v>150</v>
      </c>
      <c r="F131" s="34"/>
      <c r="G131" s="34"/>
      <c r="H131" s="34"/>
      <c r="I131" s="34"/>
      <c r="J131" s="34"/>
      <c r="K131" s="34"/>
      <c r="L131" s="34"/>
      <c r="M131" s="34"/>
      <c r="N131" s="34"/>
      <c r="O131" s="34"/>
      <c r="P131" s="34"/>
      <c r="Q131" s="34"/>
      <c r="R131" s="34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</row>
    <row r="132" spans="1:34" x14ac:dyDescent="0.25">
      <c r="A132" s="34" t="s">
        <v>25</v>
      </c>
      <c r="B132" s="34"/>
      <c r="C132" s="34"/>
      <c r="D132" s="34"/>
      <c r="E132" s="34"/>
      <c r="F132" s="35">
        <v>25.82</v>
      </c>
      <c r="G132" s="34"/>
      <c r="H132" s="34"/>
      <c r="I132" s="34"/>
      <c r="J132" s="34"/>
      <c r="K132" s="34"/>
      <c r="L132" s="34"/>
      <c r="M132" s="34"/>
      <c r="N132" s="34"/>
      <c r="O132" s="34"/>
      <c r="P132" s="34"/>
      <c r="Q132" s="34"/>
      <c r="R132" s="34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</row>
    <row r="133" spans="1:34" x14ac:dyDescent="0.25">
      <c r="A133" s="34"/>
      <c r="B133" s="35">
        <v>174.8</v>
      </c>
      <c r="C133" s="34"/>
      <c r="D133" s="34"/>
      <c r="E133" s="34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34"/>
      <c r="Q133" s="34"/>
      <c r="R133" s="34"/>
      <c r="S133" s="35">
        <v>376.44</v>
      </c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</row>
    <row r="134" spans="1:34" x14ac:dyDescent="0.25">
      <c r="A134" s="36" t="s">
        <v>51</v>
      </c>
      <c r="B134" s="36"/>
      <c r="C134" s="36"/>
      <c r="D134" s="36"/>
      <c r="E134" s="37">
        <v>150</v>
      </c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</row>
    <row r="135" spans="1:34" x14ac:dyDescent="0.25">
      <c r="A135" s="36" t="s">
        <v>51</v>
      </c>
      <c r="B135" s="36"/>
      <c r="C135" s="36"/>
      <c r="D135" s="36"/>
      <c r="E135" s="37">
        <v>120</v>
      </c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</row>
    <row r="136" spans="1:34" x14ac:dyDescent="0.25">
      <c r="A136" s="36" t="s">
        <v>51</v>
      </c>
      <c r="B136" s="36"/>
      <c r="C136" s="36"/>
      <c r="D136" s="36"/>
      <c r="E136" s="37">
        <v>37.5</v>
      </c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</row>
    <row r="137" spans="1:34" x14ac:dyDescent="0.25">
      <c r="A137" s="36"/>
      <c r="B137" s="37">
        <v>103.2</v>
      </c>
      <c r="C137" s="36"/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7">
        <v>410.7</v>
      </c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</row>
    <row r="138" spans="1:34" x14ac:dyDescent="0.25">
      <c r="A138" s="32" t="s">
        <v>52</v>
      </c>
      <c r="B138" s="32"/>
      <c r="C138" s="32"/>
      <c r="D138" s="32"/>
      <c r="E138" s="33">
        <v>100</v>
      </c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19"/>
      <c r="T138" s="19"/>
      <c r="U138" s="19"/>
      <c r="V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</row>
    <row r="139" spans="1:34" x14ac:dyDescent="0.25">
      <c r="A139" s="32"/>
      <c r="B139" s="33">
        <v>62.1</v>
      </c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3">
        <v>162.1</v>
      </c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</row>
    <row r="140" spans="1:34" x14ac:dyDescent="0.25">
      <c r="A140" s="28" t="s">
        <v>22</v>
      </c>
      <c r="B140" s="28"/>
      <c r="C140" s="28"/>
      <c r="D140" s="28"/>
      <c r="E140" s="28"/>
      <c r="F140" s="29">
        <v>25.82</v>
      </c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</row>
    <row r="141" spans="1:34" x14ac:dyDescent="0.25">
      <c r="A141" s="28"/>
      <c r="B141" s="29">
        <v>258</v>
      </c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9">
        <v>283.82</v>
      </c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</row>
    <row r="142" spans="1:34" s="3" customFormat="1" x14ac:dyDescent="0.25">
      <c r="A142" s="30" t="s">
        <v>147</v>
      </c>
      <c r="B142" s="93"/>
      <c r="C142" s="93"/>
      <c r="D142" s="93"/>
      <c r="E142" s="93">
        <v>150</v>
      </c>
      <c r="F142" s="93"/>
      <c r="G142" s="93"/>
      <c r="H142" s="93"/>
      <c r="I142" s="93"/>
      <c r="J142" s="93"/>
      <c r="K142" s="93"/>
      <c r="L142" s="93"/>
      <c r="M142" s="93"/>
      <c r="N142" s="93"/>
      <c r="O142" s="93"/>
      <c r="P142" s="93"/>
      <c r="Q142" s="93"/>
      <c r="R142" s="93"/>
      <c r="S142" s="55"/>
      <c r="T142" s="46"/>
      <c r="U142" s="46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</row>
    <row r="143" spans="1:34" s="3" customFormat="1" x14ac:dyDescent="0.25">
      <c r="A143" s="30"/>
      <c r="B143" s="93">
        <v>155.19999999999999</v>
      </c>
      <c r="C143" s="93"/>
      <c r="D143" s="93"/>
      <c r="E143" s="93"/>
      <c r="F143" s="93"/>
      <c r="G143" s="93"/>
      <c r="H143" s="93"/>
      <c r="I143" s="93"/>
      <c r="J143" s="93"/>
      <c r="K143" s="93"/>
      <c r="L143" s="93"/>
      <c r="M143" s="93"/>
      <c r="N143" s="93"/>
      <c r="O143" s="93"/>
      <c r="P143" s="93"/>
      <c r="Q143" s="93"/>
      <c r="R143" s="93"/>
      <c r="S143" s="55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</row>
    <row r="144" spans="1:34" s="3" customFormat="1" x14ac:dyDescent="0.25">
      <c r="A144" s="30" t="s">
        <v>148</v>
      </c>
      <c r="B144" s="93"/>
      <c r="C144" s="93"/>
      <c r="D144" s="93"/>
      <c r="E144" s="93">
        <v>220</v>
      </c>
      <c r="F144" s="93"/>
      <c r="G144" s="93"/>
      <c r="H144" s="93"/>
      <c r="I144" s="93"/>
      <c r="J144" s="93"/>
      <c r="K144" s="93"/>
      <c r="L144" s="93"/>
      <c r="M144" s="93"/>
      <c r="N144" s="93"/>
      <c r="O144" s="93"/>
      <c r="P144" s="93"/>
      <c r="Q144" s="93"/>
      <c r="R144" s="93"/>
      <c r="S144" s="94">
        <f>SUM(B142:H144)</f>
        <v>525.20000000000005</v>
      </c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</row>
    <row r="145" spans="1:34" x14ac:dyDescent="0.25">
      <c r="A145" s="38" t="s">
        <v>150</v>
      </c>
      <c r="B145" s="39">
        <v>516</v>
      </c>
      <c r="C145" s="38"/>
      <c r="D145" s="11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</row>
    <row r="146" spans="1:34" x14ac:dyDescent="0.25">
      <c r="A146" s="38"/>
      <c r="B146" s="38"/>
      <c r="C146" s="39">
        <v>51.6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9">
        <v>567.6</v>
      </c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19"/>
    </row>
    <row r="147" spans="1:34" ht="21.75" customHeight="1" x14ac:dyDescent="0.25">
      <c r="A147" s="100" t="s">
        <v>151</v>
      </c>
      <c r="B147" s="40">
        <f>SUM(B3:B146)</f>
        <v>7261.26</v>
      </c>
      <c r="C147" s="40">
        <f t="shared" ref="C147:R147" si="0">SUM(C3:C146)</f>
        <v>103.2</v>
      </c>
      <c r="D147" s="40">
        <f t="shared" si="0"/>
        <v>2064.02</v>
      </c>
      <c r="E147" s="40">
        <f t="shared" si="0"/>
        <v>4912.5</v>
      </c>
      <c r="F147" s="40">
        <f t="shared" si="0"/>
        <v>645.68000000000018</v>
      </c>
      <c r="G147" s="40">
        <f t="shared" si="0"/>
        <v>9114</v>
      </c>
      <c r="H147" s="40">
        <f t="shared" si="0"/>
        <v>0</v>
      </c>
      <c r="I147" s="40">
        <f t="shared" si="0"/>
        <v>88.800000000000011</v>
      </c>
      <c r="J147" s="40">
        <f t="shared" si="0"/>
        <v>0</v>
      </c>
      <c r="K147" s="40">
        <f t="shared" si="0"/>
        <v>550</v>
      </c>
      <c r="L147" s="40">
        <f t="shared" si="0"/>
        <v>187.5</v>
      </c>
      <c r="M147" s="40">
        <f t="shared" si="0"/>
        <v>0</v>
      </c>
      <c r="N147" s="40">
        <f t="shared" si="0"/>
        <v>0</v>
      </c>
      <c r="O147" s="40">
        <f t="shared" si="0"/>
        <v>0</v>
      </c>
      <c r="P147" s="40">
        <f t="shared" si="0"/>
        <v>0</v>
      </c>
      <c r="Q147" s="40">
        <f t="shared" si="0"/>
        <v>59.76</v>
      </c>
      <c r="R147" s="40">
        <f t="shared" si="0"/>
        <v>0</v>
      </c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</row>
    <row r="148" spans="1:34" x14ac:dyDescent="0.25">
      <c r="A148" s="19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</row>
    <row r="149" spans="1:34" ht="18.75" x14ac:dyDescent="0.3">
      <c r="A149" s="19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23" t="s">
        <v>97</v>
      </c>
      <c r="R149" s="123"/>
      <c r="S149" s="97">
        <f>SUM(S14:S146)</f>
        <v>24986.719999999998</v>
      </c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</row>
    <row r="150" spans="1:34" x14ac:dyDescent="0.25">
      <c r="A150" s="19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</row>
    <row r="151" spans="1:34" x14ac:dyDescent="0.25">
      <c r="A151" s="19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</row>
    <row r="152" spans="1:34" x14ac:dyDescent="0.25">
      <c r="A152" s="19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23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</row>
    <row r="153" spans="1:34" x14ac:dyDescent="0.25">
      <c r="A153" s="19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</row>
    <row r="154" spans="1:34" x14ac:dyDescent="0.25">
      <c r="A154" s="19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</row>
    <row r="155" spans="1:34" x14ac:dyDescent="0.25">
      <c r="A155" s="19"/>
      <c r="B155" s="19"/>
      <c r="C155" s="19"/>
      <c r="D155" s="19"/>
      <c r="E155" s="19"/>
      <c r="F155" s="19"/>
      <c r="G155" s="19"/>
      <c r="H155" s="23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</row>
    <row r="156" spans="1:34" x14ac:dyDescent="0.25">
      <c r="A156" s="19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</row>
    <row r="157" spans="1:34" x14ac:dyDescent="0.25">
      <c r="A157" s="19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</row>
    <row r="158" spans="1:34" x14ac:dyDescent="0.25">
      <c r="A158" s="19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</row>
    <row r="159" spans="1:34" x14ac:dyDescent="0.25">
      <c r="A159" s="19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</row>
    <row r="160" spans="1:34" x14ac:dyDescent="0.25">
      <c r="A160" s="19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</row>
    <row r="161" spans="1:34" x14ac:dyDescent="0.25">
      <c r="A161" s="19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</row>
    <row r="162" spans="1:34" x14ac:dyDescent="0.25">
      <c r="A162" s="19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</row>
    <row r="163" spans="1:34" x14ac:dyDescent="0.25">
      <c r="A163" s="19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</row>
    <row r="164" spans="1:34" x14ac:dyDescent="0.25">
      <c r="A164" s="19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</row>
    <row r="165" spans="1:34" x14ac:dyDescent="0.25">
      <c r="A165" s="19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</row>
    <row r="166" spans="1:34" x14ac:dyDescent="0.25">
      <c r="A166" s="19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</row>
    <row r="167" spans="1:34" x14ac:dyDescent="0.25">
      <c r="A167" s="19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46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</row>
    <row r="168" spans="1:34" x14ac:dyDescent="0.25">
      <c r="A168" s="19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</row>
    <row r="169" spans="1:34" x14ac:dyDescent="0.25">
      <c r="A169" s="19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</row>
    <row r="170" spans="1:34" x14ac:dyDescent="0.25">
      <c r="A170" s="19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</row>
    <row r="171" spans="1:34" x14ac:dyDescent="0.25">
      <c r="A171" s="19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</row>
    <row r="172" spans="1:34" x14ac:dyDescent="0.25">
      <c r="A172" s="19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</row>
    <row r="173" spans="1:34" x14ac:dyDescent="0.25">
      <c r="A173" s="19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</row>
    <row r="174" spans="1:34" x14ac:dyDescent="0.25">
      <c r="A174" s="19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</row>
    <row r="175" spans="1:34" x14ac:dyDescent="0.25">
      <c r="A175" s="19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</row>
    <row r="176" spans="1:34" x14ac:dyDescent="0.25">
      <c r="A176" s="19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</row>
    <row r="177" spans="1:34" x14ac:dyDescent="0.25">
      <c r="A177" s="19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</row>
    <row r="178" spans="1:34" x14ac:dyDescent="0.25">
      <c r="A178" s="19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</row>
    <row r="179" spans="1:34" x14ac:dyDescent="0.25">
      <c r="A179" s="19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</row>
    <row r="180" spans="1:34" x14ac:dyDescent="0.25">
      <c r="A180" s="19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</row>
    <row r="181" spans="1:34" x14ac:dyDescent="0.25">
      <c r="A181" s="19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</row>
    <row r="182" spans="1:34" x14ac:dyDescent="0.25">
      <c r="A182" s="19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</row>
    <row r="183" spans="1:34" x14ac:dyDescent="0.25">
      <c r="A183" s="19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</row>
    <row r="184" spans="1:34" x14ac:dyDescent="0.25">
      <c r="A184" s="19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</row>
    <row r="185" spans="1:34" x14ac:dyDescent="0.25">
      <c r="A185" s="19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</row>
    <row r="186" spans="1:34" x14ac:dyDescent="0.25">
      <c r="A186" s="19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</row>
    <row r="187" spans="1:34" x14ac:dyDescent="0.25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</row>
    <row r="188" spans="1:34" x14ac:dyDescent="0.25">
      <c r="A188" s="19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</row>
    <row r="189" spans="1:34" x14ac:dyDescent="0.25">
      <c r="A189" s="19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</row>
    <row r="190" spans="1:34" x14ac:dyDescent="0.25">
      <c r="A190" s="19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19"/>
    </row>
    <row r="191" spans="1:34" x14ac:dyDescent="0.25">
      <c r="A191" s="19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</row>
    <row r="192" spans="1:34" x14ac:dyDescent="0.25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</row>
    <row r="193" spans="23:23" x14ac:dyDescent="0.25">
      <c r="W193" s="19"/>
    </row>
    <row r="194" spans="23:23" x14ac:dyDescent="0.25">
      <c r="W194" s="19"/>
    </row>
    <row r="195" spans="23:23" x14ac:dyDescent="0.25">
      <c r="W195" s="19"/>
    </row>
    <row r="196" spans="23:23" x14ac:dyDescent="0.25">
      <c r="W196" s="19"/>
    </row>
    <row r="197" spans="23:23" x14ac:dyDescent="0.25">
      <c r="W197" s="19"/>
    </row>
    <row r="198" spans="23:23" x14ac:dyDescent="0.25">
      <c r="W198" s="19"/>
    </row>
    <row r="199" spans="23:23" x14ac:dyDescent="0.25">
      <c r="W199" s="19"/>
    </row>
    <row r="200" spans="23:23" x14ac:dyDescent="0.25">
      <c r="W200" s="19"/>
    </row>
    <row r="201" spans="23:23" x14ac:dyDescent="0.25">
      <c r="W201" s="19"/>
    </row>
    <row r="202" spans="23:23" x14ac:dyDescent="0.25">
      <c r="W202" s="19"/>
    </row>
    <row r="203" spans="23:23" x14ac:dyDescent="0.25">
      <c r="W203" s="19"/>
    </row>
    <row r="204" spans="23:23" x14ac:dyDescent="0.25">
      <c r="W204" s="19"/>
    </row>
    <row r="205" spans="23:23" x14ac:dyDescent="0.25">
      <c r="W205" s="19"/>
    </row>
    <row r="206" spans="23:23" x14ac:dyDescent="0.25">
      <c r="W206" s="19"/>
    </row>
    <row r="207" spans="23:23" x14ac:dyDescent="0.25">
      <c r="W207" s="19"/>
    </row>
    <row r="208" spans="23:23" x14ac:dyDescent="0.25">
      <c r="W208" s="19"/>
    </row>
    <row r="209" spans="23:23" x14ac:dyDescent="0.25">
      <c r="W209" s="19"/>
    </row>
    <row r="210" spans="23:23" x14ac:dyDescent="0.25">
      <c r="W210" s="19"/>
    </row>
    <row r="211" spans="23:23" x14ac:dyDescent="0.25">
      <c r="W211" s="19"/>
    </row>
    <row r="212" spans="23:23" x14ac:dyDescent="0.25">
      <c r="W212" s="19"/>
    </row>
    <row r="213" spans="23:23" x14ac:dyDescent="0.25">
      <c r="W213" s="19"/>
    </row>
    <row r="214" spans="23:23" x14ac:dyDescent="0.25">
      <c r="W214" s="19"/>
    </row>
    <row r="215" spans="23:23" x14ac:dyDescent="0.25">
      <c r="W215" s="19"/>
    </row>
  </sheetData>
  <autoFilter ref="A2:AI2"/>
  <mergeCells count="2">
    <mergeCell ref="A1:R1"/>
    <mergeCell ref="Q149:R149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16"/>
  <sheetViews>
    <sheetView tabSelected="1" workbookViewId="0">
      <selection activeCell="A4" sqref="A4"/>
    </sheetView>
  </sheetViews>
  <sheetFormatPr defaultRowHeight="15" x14ac:dyDescent="0.25"/>
  <cols>
    <col min="5" max="5" width="9.42578125" bestFit="1" customWidth="1"/>
  </cols>
  <sheetData>
    <row r="2" spans="1:25" s="3" customFormat="1" x14ac:dyDescent="0.25">
      <c r="A2" s="124" t="s">
        <v>164</v>
      </c>
      <c r="B2" s="125"/>
      <c r="C2" s="125"/>
      <c r="D2" s="125"/>
      <c r="E2" s="126"/>
    </row>
    <row r="3" spans="1:25" s="3" customFormat="1" x14ac:dyDescent="0.25">
      <c r="A3" s="108"/>
      <c r="B3" s="109"/>
      <c r="C3" s="109"/>
      <c r="D3" s="109"/>
      <c r="E3" s="110"/>
    </row>
    <row r="4" spans="1:25" s="3" customFormat="1" x14ac:dyDescent="0.25">
      <c r="A4" s="115" t="s">
        <v>93</v>
      </c>
      <c r="B4" s="116"/>
      <c r="C4" s="116"/>
      <c r="D4" s="116"/>
      <c r="E4" s="117">
        <v>59.76</v>
      </c>
      <c r="F4" s="46"/>
      <c r="I4" s="45"/>
      <c r="J4" s="45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</row>
    <row r="5" spans="1:25" s="3" customFormat="1" x14ac:dyDescent="0.25">
      <c r="A5" s="111" t="s">
        <v>93</v>
      </c>
      <c r="B5" s="112"/>
      <c r="C5" s="112"/>
      <c r="D5" s="112"/>
      <c r="E5" s="113">
        <v>5.88</v>
      </c>
      <c r="F5" s="2"/>
      <c r="I5" s="2"/>
      <c r="J5" s="2"/>
    </row>
    <row r="6" spans="1:25" s="3" customFormat="1" x14ac:dyDescent="0.25">
      <c r="A6" s="111" t="s">
        <v>144</v>
      </c>
      <c r="B6" s="112"/>
      <c r="C6" s="112"/>
      <c r="D6" s="112"/>
      <c r="E6" s="113">
        <v>37</v>
      </c>
      <c r="F6" s="2"/>
      <c r="I6" s="2"/>
      <c r="J6" s="2"/>
      <c r="K6" s="2"/>
      <c r="M6" s="2"/>
    </row>
    <row r="7" spans="1:25" s="3" customFormat="1" x14ac:dyDescent="0.25">
      <c r="A7" s="111" t="s">
        <v>19</v>
      </c>
      <c r="B7" s="112"/>
      <c r="C7" s="112"/>
      <c r="D7" s="112"/>
      <c r="E7" s="113">
        <v>9.68</v>
      </c>
      <c r="F7" s="2"/>
      <c r="I7" s="2"/>
      <c r="J7" s="2"/>
      <c r="K7" s="2"/>
      <c r="M7" s="2"/>
    </row>
    <row r="8" spans="1:25" s="3" customFormat="1" x14ac:dyDescent="0.25">
      <c r="A8" s="111" t="s">
        <v>19</v>
      </c>
      <c r="B8" s="112"/>
      <c r="C8" s="112"/>
      <c r="D8" s="112"/>
      <c r="E8" s="113">
        <v>5.88</v>
      </c>
      <c r="F8" s="2"/>
      <c r="I8" s="2"/>
      <c r="J8" s="2"/>
      <c r="K8" s="2"/>
      <c r="M8" s="2"/>
      <c r="N8" s="2"/>
    </row>
    <row r="9" spans="1:25" s="3" customFormat="1" x14ac:dyDescent="0.25">
      <c r="A9" s="111" t="s">
        <v>160</v>
      </c>
      <c r="B9" s="112"/>
      <c r="C9" s="112"/>
      <c r="D9" s="112"/>
      <c r="E9" s="113">
        <v>9.68</v>
      </c>
      <c r="F9" s="2"/>
      <c r="I9" s="2"/>
      <c r="J9" s="2"/>
      <c r="L9" s="2"/>
    </row>
    <row r="10" spans="1:25" s="3" customFormat="1" x14ac:dyDescent="0.25">
      <c r="A10" s="111" t="s">
        <v>19</v>
      </c>
      <c r="B10" s="112"/>
      <c r="C10" s="112"/>
      <c r="D10" s="112"/>
      <c r="E10" s="113">
        <v>9.68</v>
      </c>
      <c r="F10" s="2"/>
      <c r="I10" s="2"/>
      <c r="J10" s="2"/>
      <c r="L10" s="2"/>
    </row>
    <row r="11" spans="1:25" s="3" customFormat="1" x14ac:dyDescent="0.25">
      <c r="A11" s="111" t="s">
        <v>161</v>
      </c>
      <c r="B11" s="112"/>
      <c r="C11" s="112"/>
      <c r="D11" s="112"/>
      <c r="E11" s="113">
        <v>19.36</v>
      </c>
      <c r="F11" s="2"/>
      <c r="I11" s="2"/>
      <c r="J11" s="2"/>
      <c r="L11" s="2"/>
    </row>
    <row r="12" spans="1:25" s="3" customFormat="1" x14ac:dyDescent="0.25">
      <c r="A12" s="111" t="s">
        <v>162</v>
      </c>
      <c r="B12" s="112"/>
      <c r="C12" s="112"/>
      <c r="D12" s="112"/>
      <c r="E12" s="113">
        <v>5.88</v>
      </c>
      <c r="F12" s="2"/>
      <c r="H12" s="2"/>
      <c r="I12" s="2"/>
    </row>
    <row r="13" spans="1:25" s="3" customFormat="1" x14ac:dyDescent="0.25">
      <c r="A13" s="118" t="s">
        <v>19</v>
      </c>
      <c r="B13" s="119"/>
      <c r="C13" s="119"/>
      <c r="D13" s="119"/>
      <c r="E13" s="120">
        <v>11.76</v>
      </c>
      <c r="F13" s="2"/>
      <c r="I13" s="2"/>
    </row>
    <row r="14" spans="1:25" s="3" customFormat="1" x14ac:dyDescent="0.25">
      <c r="A14" s="111"/>
      <c r="B14" s="112"/>
      <c r="C14" s="112"/>
      <c r="D14" s="112"/>
      <c r="E14" s="113"/>
      <c r="F14" s="2"/>
      <c r="I14" s="2"/>
    </row>
    <row r="15" spans="1:25" s="3" customFormat="1" x14ac:dyDescent="0.25">
      <c r="A15" s="127" t="s">
        <v>97</v>
      </c>
      <c r="B15" s="128"/>
      <c r="C15" s="128"/>
      <c r="D15" s="128"/>
      <c r="E15" s="114">
        <f>SUM(E4:E13)</f>
        <v>174.56</v>
      </c>
    </row>
    <row r="16" spans="1:25" s="3" customFormat="1" x14ac:dyDescent="0.25"/>
  </sheetData>
  <mergeCells count="2">
    <mergeCell ref="A2:E2"/>
    <mergeCell ref="A15:D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GEN 2020</vt:lpstr>
      <vt:lpstr>FEB 2020</vt:lpstr>
      <vt:lpstr>Foglio1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utente</cp:lastModifiedBy>
  <dcterms:created xsi:type="dcterms:W3CDTF">2020-05-13T14:18:02Z</dcterms:created>
  <dcterms:modified xsi:type="dcterms:W3CDTF">2021-12-15T11:44:05Z</dcterms:modified>
</cp:coreProperties>
</file>