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mpire\Desktop\"/>
    </mc:Choice>
  </mc:AlternateContent>
  <bookViews>
    <workbookView xWindow="0" yWindow="0" windowWidth="14370" windowHeight="7515"/>
  </bookViews>
  <sheets>
    <sheet name="Foglio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2" i="1" l="1"/>
  <c r="K12" i="1" s="1"/>
  <c r="G5" i="1"/>
  <c r="I5" i="1" s="1"/>
  <c r="K5" i="1" s="1"/>
  <c r="G6" i="1"/>
  <c r="I6" i="1" s="1"/>
  <c r="K6" i="1" s="1"/>
  <c r="G7" i="1"/>
  <c r="I7" i="1" s="1"/>
  <c r="K7" i="1" s="1"/>
  <c r="G8" i="1"/>
  <c r="I8" i="1" s="1"/>
  <c r="K8" i="1" s="1"/>
  <c r="G9" i="1"/>
  <c r="I9" i="1" s="1"/>
  <c r="K9" i="1" s="1"/>
  <c r="G10" i="1"/>
  <c r="I10" i="1" s="1"/>
  <c r="K10" i="1" s="1"/>
  <c r="G11" i="1"/>
  <c r="I11" i="1" s="1"/>
  <c r="K11" i="1" s="1"/>
  <c r="G12" i="1"/>
  <c r="G13" i="1"/>
  <c r="I13" i="1" s="1"/>
  <c r="K13" i="1" s="1"/>
  <c r="G14" i="1"/>
  <c r="I14" i="1" s="1"/>
  <c r="K14" i="1" s="1"/>
  <c r="G15" i="1"/>
  <c r="I15" i="1" s="1"/>
  <c r="K15" i="1" s="1"/>
  <c r="G16" i="1"/>
  <c r="I16" i="1" s="1"/>
  <c r="K16" i="1" s="1"/>
  <c r="G17" i="1"/>
  <c r="I17" i="1" s="1"/>
  <c r="K17" i="1" s="1"/>
  <c r="G18" i="1"/>
  <c r="I18" i="1" s="1"/>
  <c r="K18" i="1" s="1"/>
  <c r="G19" i="1"/>
  <c r="I19" i="1" s="1"/>
  <c r="K19" i="1" s="1"/>
  <c r="G20" i="1"/>
  <c r="I20" i="1" s="1"/>
  <c r="K20" i="1" s="1"/>
  <c r="G21" i="1"/>
  <c r="I21" i="1" s="1"/>
  <c r="K21" i="1" s="1"/>
  <c r="G22" i="1"/>
  <c r="I22" i="1" s="1"/>
  <c r="K22" i="1" s="1"/>
  <c r="G23" i="1"/>
  <c r="I23" i="1" s="1"/>
  <c r="K23" i="1" s="1"/>
  <c r="G24" i="1"/>
  <c r="I24" i="1" s="1"/>
  <c r="K24" i="1" s="1"/>
  <c r="G25" i="1"/>
  <c r="I25" i="1" s="1"/>
  <c r="K25" i="1" s="1"/>
  <c r="G26" i="1"/>
  <c r="I26" i="1" s="1"/>
  <c r="K26" i="1" s="1"/>
  <c r="G4" i="1"/>
  <c r="I4" i="1" s="1"/>
  <c r="K4" i="1" s="1"/>
  <c r="J27" i="1"/>
  <c r="C27" i="1"/>
  <c r="D27" i="1"/>
  <c r="E27" i="1"/>
  <c r="F27" i="1"/>
  <c r="H27" i="1"/>
  <c r="B27" i="1"/>
  <c r="L26" i="1" l="1"/>
  <c r="M26" i="1"/>
  <c r="L22" i="1"/>
  <c r="M22" i="1"/>
  <c r="L18" i="1"/>
  <c r="M18" i="1"/>
  <c r="L14" i="1"/>
  <c r="M14" i="1"/>
  <c r="L10" i="1"/>
  <c r="M10" i="1"/>
  <c r="L6" i="1"/>
  <c r="M6" i="1"/>
  <c r="L25" i="1"/>
  <c r="M25" i="1"/>
  <c r="L21" i="1"/>
  <c r="M21" i="1"/>
  <c r="L17" i="1"/>
  <c r="M17" i="1"/>
  <c r="L13" i="1"/>
  <c r="M13" i="1"/>
  <c r="L9" i="1"/>
  <c r="M9" i="1"/>
  <c r="L5" i="1"/>
  <c r="M5" i="1"/>
  <c r="L24" i="1"/>
  <c r="M24" i="1" s="1"/>
  <c r="L20" i="1"/>
  <c r="M20" i="1" s="1"/>
  <c r="L16" i="1"/>
  <c r="M16" i="1" s="1"/>
  <c r="L8" i="1"/>
  <c r="M8" i="1" s="1"/>
  <c r="L12" i="1"/>
  <c r="M12" i="1" s="1"/>
  <c r="L4" i="1"/>
  <c r="M4" i="1"/>
  <c r="L23" i="1"/>
  <c r="M23" i="1"/>
  <c r="L19" i="1"/>
  <c r="M19" i="1"/>
  <c r="L15" i="1"/>
  <c r="M15" i="1"/>
  <c r="L11" i="1"/>
  <c r="M11" i="1"/>
  <c r="L7" i="1"/>
  <c r="M7" i="1"/>
  <c r="G27" i="1"/>
  <c r="M27" i="1" l="1"/>
  <c r="I27" i="1"/>
  <c r="K27" i="1"/>
  <c r="L27" i="1" l="1"/>
</calcChain>
</file>

<file path=xl/sharedStrings.xml><?xml version="1.0" encoding="utf-8"?>
<sst xmlns="http://schemas.openxmlformats.org/spreadsheetml/2006/main" count="33" uniqueCount="33">
  <si>
    <t>COMUNE DI CALTAGIRONE - Presidenza del Consiglio</t>
  </si>
  <si>
    <t>CONSIGLIERE</t>
  </si>
  <si>
    <t>IMP TOT</t>
  </si>
  <si>
    <t>RIT 20%</t>
  </si>
  <si>
    <t>TOT NETTO</t>
  </si>
  <si>
    <t>DI STEFANO VINCENZO</t>
  </si>
  <si>
    <t>POLIZZI FRANCESCO</t>
  </si>
  <si>
    <t>MESSINA VALENTINA</t>
  </si>
  <si>
    <t>FAILLA MARCO</t>
  </si>
  <si>
    <t>INTERLANDI FABIO</t>
  </si>
  <si>
    <t>ALPARONE FRANCESCO</t>
  </si>
  <si>
    <t>DISTEFANO LUCA</t>
  </si>
  <si>
    <t>MONTEMAGNO ANTONINO</t>
  </si>
  <si>
    <t>TUTONE SELENIA</t>
  </si>
  <si>
    <t>MARCHESE GIUSEPPE</t>
  </si>
  <si>
    <t>FAILLA LUIGI</t>
  </si>
  <si>
    <t>LA PERA GIACOMA</t>
  </si>
  <si>
    <t>LO PICCOLO FRANCESCO</t>
  </si>
  <si>
    <t>CILLIA FILIPPO</t>
  </si>
  <si>
    <t xml:space="preserve">CARDIEL GAETANO </t>
  </si>
  <si>
    <t>GIARDINELLI GIUSEPPA</t>
  </si>
  <si>
    <t>D'AVOLA LUIGI</t>
  </si>
  <si>
    <t>GRIMALDI GESUALDO</t>
  </si>
  <si>
    <t>RABBITO GIUSEPPE</t>
  </si>
  <si>
    <t>CARISTIA FRANCESCO</t>
  </si>
  <si>
    <t>BONANNO GRETA</t>
  </si>
  <si>
    <t xml:space="preserve">PANARELLO CLAUDIO </t>
  </si>
  <si>
    <t>GRUTTADAURIA SERGIO</t>
  </si>
  <si>
    <t>Prospetto presenze Consiglio  e Commissioni dal 06/11/2021 al 31/12/2021</t>
  </si>
  <si>
    <t>Tot. Comm.</t>
  </si>
  <si>
    <t>TOT consiglio</t>
  </si>
  <si>
    <t>Tot. Generale</t>
  </si>
  <si>
    <t>gettone pres.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</si>
</sst>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* #,##0.00\ &quot;€&quot;_-;\-* #,##0.00\ &quot;€&quot;_-;_-* &quot;-&quot;??\ &quot;€&quot;_-;_-@_-"/>
    <numFmt numFmtId="164" formatCode="d/m;@"/>
    <numFmt numFmtId="165" formatCode="_-* #,##0.00\ [$€-410]_-;\-* #,##0.00\ [$€-410]_-;_-* &quot;-&quot;??\ [$€-410]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9"/>
      <name val="Arial"/>
      <family val="2"/>
    </font>
    <font>
      <sz val="11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7">
    <xf numFmtId="0" fontId="0" fillId="0" borderId="0" xfId="0"/>
    <xf numFmtId="0" fontId="4" fillId="2" borderId="2" xfId="0" applyFont="1" applyFill="1" applyBorder="1" applyAlignment="1">
      <alignment horizontal="center"/>
    </xf>
    <xf numFmtId="165" fontId="4" fillId="2" borderId="2" xfId="0" applyNumberFormat="1" applyFont="1" applyFill="1" applyBorder="1" applyAlignment="1">
      <alignment horizontal="center"/>
    </xf>
    <xf numFmtId="44" fontId="6" fillId="2" borderId="2" xfId="1" applyFont="1" applyFill="1" applyBorder="1"/>
    <xf numFmtId="44" fontId="6" fillId="2" borderId="2" xfId="0" applyNumberFormat="1" applyFont="1" applyFill="1" applyBorder="1"/>
    <xf numFmtId="0" fontId="0" fillId="0" borderId="2" xfId="0" applyBorder="1"/>
    <xf numFmtId="0" fontId="2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44" fontId="5" fillId="2" borderId="2" xfId="1" applyFont="1" applyFill="1" applyBorder="1"/>
    <xf numFmtId="44" fontId="5" fillId="2" borderId="2" xfId="0" applyNumberFormat="1" applyFont="1" applyFill="1" applyBorder="1"/>
    <xf numFmtId="164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2" borderId="2" xfId="0" applyFont="1" applyFill="1" applyBorder="1" applyAlignment="1">
      <alignment horizontal="center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7"/>
  <sheetViews>
    <sheetView tabSelected="1" workbookViewId="0">
      <selection activeCell="K27" sqref="K27"/>
    </sheetView>
  </sheetViews>
  <sheetFormatPr defaultRowHeight="15" x14ac:dyDescent="0.25"/>
  <cols>
    <col min="1" max="1" width="27.7109375" customWidth="1"/>
    <col min="2" max="2" width="5" bestFit="1" customWidth="1"/>
    <col min="3" max="3" width="6.140625" bestFit="1" customWidth="1"/>
    <col min="4" max="4" width="4.85546875" customWidth="1"/>
    <col min="5" max="6" width="6.28515625" customWidth="1"/>
    <col min="7" max="7" width="9.140625" style="9"/>
    <col min="8" max="8" width="8.28515625" customWidth="1"/>
    <col min="9" max="9" width="9.28515625" bestFit="1" customWidth="1"/>
    <col min="10" max="10" width="9.7109375" customWidth="1"/>
    <col min="11" max="11" width="12.140625" bestFit="1" customWidth="1"/>
    <col min="12" max="12" width="10.42578125" bestFit="1" customWidth="1"/>
    <col min="13" max="13" width="13.140625" bestFit="1" customWidth="1"/>
  </cols>
  <sheetData>
    <row r="1" spans="1:13" ht="15.75" customHeight="1" x14ac:dyDescent="0.2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pans="1:13" ht="15" customHeight="1" x14ac:dyDescent="0.25">
      <c r="A2" s="7" t="s">
        <v>28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pans="1:13" s="15" customFormat="1" ht="42.75" x14ac:dyDescent="0.25">
      <c r="A3" s="8" t="s">
        <v>1</v>
      </c>
      <c r="B3" s="12">
        <v>44506</v>
      </c>
      <c r="C3" s="12">
        <v>44522</v>
      </c>
      <c r="D3" s="12">
        <v>44533</v>
      </c>
      <c r="E3" s="12">
        <v>44546</v>
      </c>
      <c r="F3" s="12">
        <v>44558</v>
      </c>
      <c r="G3" s="12" t="s">
        <v>30</v>
      </c>
      <c r="H3" s="12" t="s">
        <v>29</v>
      </c>
      <c r="I3" s="12" t="s">
        <v>31</v>
      </c>
      <c r="J3" s="12" t="s">
        <v>32</v>
      </c>
      <c r="K3" s="13" t="s">
        <v>2</v>
      </c>
      <c r="L3" s="14" t="s">
        <v>3</v>
      </c>
      <c r="M3" s="14" t="s">
        <v>4</v>
      </c>
    </row>
    <row r="4" spans="1:13" x14ac:dyDescent="0.25">
      <c r="A4" s="5" t="s">
        <v>8</v>
      </c>
      <c r="B4" s="1">
        <v>1</v>
      </c>
      <c r="C4" s="1">
        <v>1</v>
      </c>
      <c r="D4" s="1">
        <v>1</v>
      </c>
      <c r="E4" s="1">
        <v>1</v>
      </c>
      <c r="F4" s="1">
        <v>1</v>
      </c>
      <c r="G4" s="1">
        <f>SUM(B4:F4)</f>
        <v>5</v>
      </c>
      <c r="H4" s="1">
        <v>1</v>
      </c>
      <c r="I4" s="1">
        <f>G4+H4</f>
        <v>6</v>
      </c>
      <c r="J4" s="2">
        <v>33.619999999999997</v>
      </c>
      <c r="K4" s="10">
        <f>I4*J4</f>
        <v>201.71999999999997</v>
      </c>
      <c r="L4" s="11">
        <f>K4*20/100</f>
        <v>40.343999999999994</v>
      </c>
      <c r="M4" s="11">
        <f>K4-L4</f>
        <v>161.37599999999998</v>
      </c>
    </row>
    <row r="5" spans="1:13" x14ac:dyDescent="0.25">
      <c r="A5" s="5" t="s">
        <v>5</v>
      </c>
      <c r="B5" s="1">
        <v>1</v>
      </c>
      <c r="C5" s="1">
        <v>1</v>
      </c>
      <c r="D5" s="1">
        <v>1</v>
      </c>
      <c r="E5" s="1">
        <v>1</v>
      </c>
      <c r="F5" s="1">
        <v>1</v>
      </c>
      <c r="G5" s="1">
        <f t="shared" ref="G5:G26" si="0">SUM(B5:F5)</f>
        <v>5</v>
      </c>
      <c r="H5" s="1">
        <v>1</v>
      </c>
      <c r="I5" s="1">
        <f t="shared" ref="I5:I26" si="1">G5+H5</f>
        <v>6</v>
      </c>
      <c r="J5" s="2">
        <v>33.619999999999997</v>
      </c>
      <c r="K5" s="10">
        <f>I5*J5</f>
        <v>201.71999999999997</v>
      </c>
      <c r="L5" s="11">
        <f t="shared" ref="L5:L26" si="2">K5*20/100</f>
        <v>40.343999999999994</v>
      </c>
      <c r="M5" s="11">
        <f t="shared" ref="M5:M26" si="3">K5-L5</f>
        <v>161.37599999999998</v>
      </c>
    </row>
    <row r="6" spans="1:13" x14ac:dyDescent="0.25">
      <c r="A6" s="5" t="s">
        <v>9</v>
      </c>
      <c r="B6" s="1">
        <v>1</v>
      </c>
      <c r="C6" s="1">
        <v>1</v>
      </c>
      <c r="D6" s="1">
        <v>1</v>
      </c>
      <c r="E6" s="1">
        <v>1</v>
      </c>
      <c r="F6" s="1">
        <v>1</v>
      </c>
      <c r="G6" s="1">
        <f t="shared" si="0"/>
        <v>5</v>
      </c>
      <c r="H6" s="1">
        <v>0</v>
      </c>
      <c r="I6" s="1">
        <f t="shared" si="1"/>
        <v>5</v>
      </c>
      <c r="J6" s="2">
        <v>33.619999999999997</v>
      </c>
      <c r="K6" s="10">
        <f>I6*J6</f>
        <v>168.1</v>
      </c>
      <c r="L6" s="11">
        <f t="shared" si="2"/>
        <v>33.619999999999997</v>
      </c>
      <c r="M6" s="11">
        <f t="shared" si="3"/>
        <v>134.47999999999999</v>
      </c>
    </row>
    <row r="7" spans="1:13" x14ac:dyDescent="0.25">
      <c r="A7" s="5" t="s">
        <v>7</v>
      </c>
      <c r="B7" s="1">
        <v>1</v>
      </c>
      <c r="C7" s="1">
        <v>1</v>
      </c>
      <c r="D7" s="1">
        <v>1</v>
      </c>
      <c r="E7" s="1">
        <v>1</v>
      </c>
      <c r="F7" s="1">
        <v>1</v>
      </c>
      <c r="G7" s="1">
        <f t="shared" si="0"/>
        <v>5</v>
      </c>
      <c r="H7" s="1">
        <v>1</v>
      </c>
      <c r="I7" s="1">
        <f t="shared" si="1"/>
        <v>6</v>
      </c>
      <c r="J7" s="2">
        <v>33.619999999999997</v>
      </c>
      <c r="K7" s="10">
        <f>I7*J7</f>
        <v>201.71999999999997</v>
      </c>
      <c r="L7" s="11">
        <f t="shared" si="2"/>
        <v>40.343999999999994</v>
      </c>
      <c r="M7" s="11">
        <f t="shared" si="3"/>
        <v>161.37599999999998</v>
      </c>
    </row>
    <row r="8" spans="1:13" x14ac:dyDescent="0.25">
      <c r="A8" s="5" t="s">
        <v>10</v>
      </c>
      <c r="B8" s="1">
        <v>1</v>
      </c>
      <c r="C8" s="1">
        <v>1</v>
      </c>
      <c r="D8" s="1">
        <v>1</v>
      </c>
      <c r="E8" s="1">
        <v>1</v>
      </c>
      <c r="F8" s="1">
        <v>1</v>
      </c>
      <c r="G8" s="1">
        <f t="shared" si="0"/>
        <v>5</v>
      </c>
      <c r="H8" s="1">
        <v>1</v>
      </c>
      <c r="I8" s="1">
        <f t="shared" si="1"/>
        <v>6</v>
      </c>
      <c r="J8" s="2">
        <v>33.619999999999997</v>
      </c>
      <c r="K8" s="10">
        <f>I8*J8</f>
        <v>201.71999999999997</v>
      </c>
      <c r="L8" s="11">
        <f t="shared" si="2"/>
        <v>40.343999999999994</v>
      </c>
      <c r="M8" s="11">
        <f t="shared" si="3"/>
        <v>161.37599999999998</v>
      </c>
    </row>
    <row r="9" spans="1:13" x14ac:dyDescent="0.25">
      <c r="A9" s="5" t="s">
        <v>11</v>
      </c>
      <c r="B9" s="1">
        <v>1</v>
      </c>
      <c r="C9" s="1">
        <v>1</v>
      </c>
      <c r="D9" s="1">
        <v>1</v>
      </c>
      <c r="E9" s="1">
        <v>1</v>
      </c>
      <c r="F9" s="1">
        <v>0</v>
      </c>
      <c r="G9" s="1">
        <f t="shared" si="0"/>
        <v>4</v>
      </c>
      <c r="H9" s="1">
        <v>0</v>
      </c>
      <c r="I9" s="1">
        <f t="shared" si="1"/>
        <v>4</v>
      </c>
      <c r="J9" s="2">
        <v>33.619999999999997</v>
      </c>
      <c r="K9" s="10">
        <f>I9*J9</f>
        <v>134.47999999999999</v>
      </c>
      <c r="L9" s="11">
        <f t="shared" si="2"/>
        <v>26.896000000000001</v>
      </c>
      <c r="M9" s="11">
        <f t="shared" si="3"/>
        <v>107.58399999999999</v>
      </c>
    </row>
    <row r="10" spans="1:13" x14ac:dyDescent="0.25">
      <c r="A10" s="5" t="s">
        <v>12</v>
      </c>
      <c r="B10" s="1">
        <v>1</v>
      </c>
      <c r="C10" s="1">
        <v>1</v>
      </c>
      <c r="D10" s="1">
        <v>1</v>
      </c>
      <c r="E10" s="1">
        <v>1</v>
      </c>
      <c r="F10" s="1">
        <v>1</v>
      </c>
      <c r="G10" s="1">
        <f t="shared" si="0"/>
        <v>5</v>
      </c>
      <c r="H10" s="1">
        <v>1</v>
      </c>
      <c r="I10" s="1">
        <f t="shared" si="1"/>
        <v>6</v>
      </c>
      <c r="J10" s="2">
        <v>33.619999999999997</v>
      </c>
      <c r="K10" s="10">
        <f>I10*J10</f>
        <v>201.71999999999997</v>
      </c>
      <c r="L10" s="11">
        <f t="shared" si="2"/>
        <v>40.343999999999994</v>
      </c>
      <c r="M10" s="11">
        <f t="shared" si="3"/>
        <v>161.37599999999998</v>
      </c>
    </row>
    <row r="11" spans="1:13" x14ac:dyDescent="0.25">
      <c r="A11" s="5" t="s">
        <v>13</v>
      </c>
      <c r="B11" s="1">
        <v>1</v>
      </c>
      <c r="C11" s="1">
        <v>1</v>
      </c>
      <c r="D11" s="1">
        <v>1</v>
      </c>
      <c r="E11" s="1">
        <v>1</v>
      </c>
      <c r="F11" s="1">
        <v>1</v>
      </c>
      <c r="G11" s="1">
        <f t="shared" si="0"/>
        <v>5</v>
      </c>
      <c r="H11" s="1">
        <v>0</v>
      </c>
      <c r="I11" s="1">
        <f t="shared" si="1"/>
        <v>5</v>
      </c>
      <c r="J11" s="2">
        <v>33.619999999999997</v>
      </c>
      <c r="K11" s="10">
        <f>I11*J11</f>
        <v>168.1</v>
      </c>
      <c r="L11" s="11">
        <f t="shared" si="2"/>
        <v>33.619999999999997</v>
      </c>
      <c r="M11" s="11">
        <f t="shared" si="3"/>
        <v>134.47999999999999</v>
      </c>
    </row>
    <row r="12" spans="1:13" x14ac:dyDescent="0.25">
      <c r="A12" s="5" t="s">
        <v>14</v>
      </c>
      <c r="B12" s="1">
        <v>1</v>
      </c>
      <c r="C12" s="1">
        <v>1</v>
      </c>
      <c r="D12" s="1">
        <v>1</v>
      </c>
      <c r="E12" s="1">
        <v>1</v>
      </c>
      <c r="F12" s="1">
        <v>0</v>
      </c>
      <c r="G12" s="1">
        <f t="shared" si="0"/>
        <v>4</v>
      </c>
      <c r="H12" s="1">
        <v>0</v>
      </c>
      <c r="I12" s="1">
        <f t="shared" si="1"/>
        <v>4</v>
      </c>
      <c r="J12" s="2">
        <v>33.619999999999997</v>
      </c>
      <c r="K12" s="10">
        <f>I12*J12</f>
        <v>134.47999999999999</v>
      </c>
      <c r="L12" s="11">
        <f t="shared" si="2"/>
        <v>26.896000000000001</v>
      </c>
      <c r="M12" s="11">
        <f t="shared" si="3"/>
        <v>107.58399999999999</v>
      </c>
    </row>
    <row r="13" spans="1:13" x14ac:dyDescent="0.25">
      <c r="A13" s="5" t="s">
        <v>15</v>
      </c>
      <c r="B13" s="1">
        <v>1</v>
      </c>
      <c r="C13" s="1">
        <v>1</v>
      </c>
      <c r="D13" s="1">
        <v>0</v>
      </c>
      <c r="E13" s="1">
        <v>0</v>
      </c>
      <c r="F13" s="1">
        <v>1</v>
      </c>
      <c r="G13" s="1">
        <f t="shared" si="0"/>
        <v>3</v>
      </c>
      <c r="H13" s="1">
        <v>1</v>
      </c>
      <c r="I13" s="1">
        <f t="shared" si="1"/>
        <v>4</v>
      </c>
      <c r="J13" s="2">
        <v>33.619999999999997</v>
      </c>
      <c r="K13" s="10">
        <f>I13*J13</f>
        <v>134.47999999999999</v>
      </c>
      <c r="L13" s="11">
        <f t="shared" si="2"/>
        <v>26.896000000000001</v>
      </c>
      <c r="M13" s="11">
        <f t="shared" si="3"/>
        <v>107.58399999999999</v>
      </c>
    </row>
    <row r="14" spans="1:13" x14ac:dyDescent="0.25">
      <c r="A14" s="5" t="s">
        <v>16</v>
      </c>
      <c r="B14" s="1">
        <v>1</v>
      </c>
      <c r="C14" s="1">
        <v>1</v>
      </c>
      <c r="D14" s="1">
        <v>1</v>
      </c>
      <c r="E14" s="1">
        <v>1</v>
      </c>
      <c r="F14" s="1">
        <v>1</v>
      </c>
      <c r="G14" s="1">
        <f t="shared" si="0"/>
        <v>5</v>
      </c>
      <c r="H14" s="1">
        <v>1</v>
      </c>
      <c r="I14" s="1">
        <f t="shared" si="1"/>
        <v>6</v>
      </c>
      <c r="J14" s="2">
        <v>33.619999999999997</v>
      </c>
      <c r="K14" s="10">
        <f>I14*J14</f>
        <v>201.71999999999997</v>
      </c>
      <c r="L14" s="11">
        <f t="shared" si="2"/>
        <v>40.343999999999994</v>
      </c>
      <c r="M14" s="11">
        <f t="shared" si="3"/>
        <v>161.37599999999998</v>
      </c>
    </row>
    <row r="15" spans="1:13" x14ac:dyDescent="0.25">
      <c r="A15" s="5" t="s">
        <v>17</v>
      </c>
      <c r="B15" s="1">
        <v>1</v>
      </c>
      <c r="C15" s="1">
        <v>1</v>
      </c>
      <c r="D15" s="1">
        <v>1</v>
      </c>
      <c r="E15" s="1">
        <v>1</v>
      </c>
      <c r="F15" s="1">
        <v>1</v>
      </c>
      <c r="G15" s="1">
        <f t="shared" si="0"/>
        <v>5</v>
      </c>
      <c r="H15" s="1">
        <v>1</v>
      </c>
      <c r="I15" s="1">
        <f t="shared" si="1"/>
        <v>6</v>
      </c>
      <c r="J15" s="2">
        <v>33.619999999999997</v>
      </c>
      <c r="K15" s="10">
        <f>I15*J15</f>
        <v>201.71999999999997</v>
      </c>
      <c r="L15" s="11">
        <f t="shared" si="2"/>
        <v>40.343999999999994</v>
      </c>
      <c r="M15" s="11">
        <f t="shared" si="3"/>
        <v>161.37599999999998</v>
      </c>
    </row>
    <row r="16" spans="1:13" x14ac:dyDescent="0.25">
      <c r="A16" s="5" t="s">
        <v>18</v>
      </c>
      <c r="B16" s="1">
        <v>1</v>
      </c>
      <c r="C16" s="1">
        <v>1</v>
      </c>
      <c r="D16" s="1">
        <v>1</v>
      </c>
      <c r="E16" s="1">
        <v>1</v>
      </c>
      <c r="F16" s="1">
        <v>1</v>
      </c>
      <c r="G16" s="1">
        <f t="shared" si="0"/>
        <v>5</v>
      </c>
      <c r="H16" s="1">
        <v>0</v>
      </c>
      <c r="I16" s="1">
        <f t="shared" si="1"/>
        <v>5</v>
      </c>
      <c r="J16" s="2">
        <v>33.619999999999997</v>
      </c>
      <c r="K16" s="10">
        <f>I16*J16</f>
        <v>168.1</v>
      </c>
      <c r="L16" s="11">
        <f t="shared" si="2"/>
        <v>33.619999999999997</v>
      </c>
      <c r="M16" s="11">
        <f t="shared" si="3"/>
        <v>134.47999999999999</v>
      </c>
    </row>
    <row r="17" spans="1:13" x14ac:dyDescent="0.25">
      <c r="A17" s="5" t="s">
        <v>19</v>
      </c>
      <c r="B17" s="1">
        <v>1</v>
      </c>
      <c r="C17" s="1">
        <v>1</v>
      </c>
      <c r="D17" s="1">
        <v>1</v>
      </c>
      <c r="E17" s="1">
        <v>1</v>
      </c>
      <c r="F17" s="1">
        <v>1</v>
      </c>
      <c r="G17" s="1">
        <f t="shared" si="0"/>
        <v>5</v>
      </c>
      <c r="H17" s="1">
        <v>0</v>
      </c>
      <c r="I17" s="1">
        <f t="shared" si="1"/>
        <v>5</v>
      </c>
      <c r="J17" s="2">
        <v>33.619999999999997</v>
      </c>
      <c r="K17" s="10">
        <f>I17*J17</f>
        <v>168.1</v>
      </c>
      <c r="L17" s="11">
        <f t="shared" si="2"/>
        <v>33.619999999999997</v>
      </c>
      <c r="M17" s="11">
        <f t="shared" si="3"/>
        <v>134.47999999999999</v>
      </c>
    </row>
    <row r="18" spans="1:13" x14ac:dyDescent="0.25">
      <c r="A18" s="5" t="s">
        <v>6</v>
      </c>
      <c r="B18" s="1">
        <v>1</v>
      </c>
      <c r="C18" s="1">
        <v>1</v>
      </c>
      <c r="D18" s="1">
        <v>1</v>
      </c>
      <c r="E18" s="1">
        <v>1</v>
      </c>
      <c r="F18" s="1">
        <v>1</v>
      </c>
      <c r="G18" s="1">
        <f t="shared" si="0"/>
        <v>5</v>
      </c>
      <c r="H18" s="1">
        <v>1</v>
      </c>
      <c r="I18" s="1">
        <f t="shared" si="1"/>
        <v>6</v>
      </c>
      <c r="J18" s="2">
        <v>33.619999999999997</v>
      </c>
      <c r="K18" s="10">
        <f>I18*J18</f>
        <v>201.71999999999997</v>
      </c>
      <c r="L18" s="11">
        <f t="shared" si="2"/>
        <v>40.343999999999994</v>
      </c>
      <c r="M18" s="11">
        <f t="shared" si="3"/>
        <v>161.37599999999998</v>
      </c>
    </row>
    <row r="19" spans="1:13" x14ac:dyDescent="0.25">
      <c r="A19" s="5" t="s">
        <v>20</v>
      </c>
      <c r="B19" s="1">
        <v>1</v>
      </c>
      <c r="C19" s="1">
        <v>1</v>
      </c>
      <c r="D19" s="1">
        <v>1</v>
      </c>
      <c r="E19" s="1">
        <v>1</v>
      </c>
      <c r="F19" s="1">
        <v>1</v>
      </c>
      <c r="G19" s="1">
        <f t="shared" si="0"/>
        <v>5</v>
      </c>
      <c r="H19" s="1">
        <v>1</v>
      </c>
      <c r="I19" s="1">
        <f t="shared" si="1"/>
        <v>6</v>
      </c>
      <c r="J19" s="2">
        <v>33.619999999999997</v>
      </c>
      <c r="K19" s="10">
        <f>I19*J19</f>
        <v>201.71999999999997</v>
      </c>
      <c r="L19" s="11">
        <f t="shared" si="2"/>
        <v>40.343999999999994</v>
      </c>
      <c r="M19" s="11">
        <f t="shared" si="3"/>
        <v>161.37599999999998</v>
      </c>
    </row>
    <row r="20" spans="1:13" x14ac:dyDescent="0.25">
      <c r="A20" s="5" t="s">
        <v>21</v>
      </c>
      <c r="B20" s="1">
        <v>1</v>
      </c>
      <c r="C20" s="1">
        <v>1</v>
      </c>
      <c r="D20" s="1">
        <v>1</v>
      </c>
      <c r="E20" s="1">
        <v>1</v>
      </c>
      <c r="F20" s="1">
        <v>1</v>
      </c>
      <c r="G20" s="1">
        <f t="shared" si="0"/>
        <v>5</v>
      </c>
      <c r="H20" s="1">
        <v>1</v>
      </c>
      <c r="I20" s="1">
        <f t="shared" si="1"/>
        <v>6</v>
      </c>
      <c r="J20" s="2">
        <v>33.619999999999997</v>
      </c>
      <c r="K20" s="10">
        <f>I20*J20</f>
        <v>201.71999999999997</v>
      </c>
      <c r="L20" s="11">
        <f t="shared" si="2"/>
        <v>40.343999999999994</v>
      </c>
      <c r="M20" s="11">
        <f t="shared" si="3"/>
        <v>161.37599999999998</v>
      </c>
    </row>
    <row r="21" spans="1:13" x14ac:dyDescent="0.25">
      <c r="A21" s="5" t="s">
        <v>22</v>
      </c>
      <c r="B21" s="1">
        <v>1</v>
      </c>
      <c r="C21" s="1">
        <v>1</v>
      </c>
      <c r="D21" s="1">
        <v>0</v>
      </c>
      <c r="E21" s="1">
        <v>1</v>
      </c>
      <c r="F21" s="1">
        <v>1</v>
      </c>
      <c r="G21" s="1">
        <f t="shared" si="0"/>
        <v>4</v>
      </c>
      <c r="H21" s="1">
        <v>1</v>
      </c>
      <c r="I21" s="1">
        <f t="shared" si="1"/>
        <v>5</v>
      </c>
      <c r="J21" s="2">
        <v>33.619999999999997</v>
      </c>
      <c r="K21" s="10">
        <f>I21*J21</f>
        <v>168.1</v>
      </c>
      <c r="L21" s="11">
        <f t="shared" si="2"/>
        <v>33.619999999999997</v>
      </c>
      <c r="M21" s="11">
        <f t="shared" si="3"/>
        <v>134.47999999999999</v>
      </c>
    </row>
    <row r="22" spans="1:13" x14ac:dyDescent="0.25">
      <c r="A22" s="5" t="s">
        <v>23</v>
      </c>
      <c r="B22" s="1">
        <v>1</v>
      </c>
      <c r="C22" s="1">
        <v>1</v>
      </c>
      <c r="D22" s="1">
        <v>1</v>
      </c>
      <c r="E22" s="1">
        <v>1</v>
      </c>
      <c r="F22" s="1">
        <v>1</v>
      </c>
      <c r="G22" s="1">
        <f t="shared" si="0"/>
        <v>5</v>
      </c>
      <c r="H22" s="1">
        <v>0</v>
      </c>
      <c r="I22" s="1">
        <f t="shared" si="1"/>
        <v>5</v>
      </c>
      <c r="J22" s="2">
        <v>33.619999999999997</v>
      </c>
      <c r="K22" s="10">
        <f>I22*J22</f>
        <v>168.1</v>
      </c>
      <c r="L22" s="11">
        <f t="shared" si="2"/>
        <v>33.619999999999997</v>
      </c>
      <c r="M22" s="11">
        <f t="shared" si="3"/>
        <v>134.47999999999999</v>
      </c>
    </row>
    <row r="23" spans="1:13" x14ac:dyDescent="0.25">
      <c r="A23" s="5" t="s">
        <v>24</v>
      </c>
      <c r="B23" s="1">
        <v>1</v>
      </c>
      <c r="C23" s="1">
        <v>1</v>
      </c>
      <c r="D23" s="1">
        <v>1</v>
      </c>
      <c r="E23" s="1">
        <v>1</v>
      </c>
      <c r="F23" s="1">
        <v>1</v>
      </c>
      <c r="G23" s="1">
        <f t="shared" si="0"/>
        <v>5</v>
      </c>
      <c r="H23" s="1">
        <v>1</v>
      </c>
      <c r="I23" s="1">
        <f t="shared" si="1"/>
        <v>6</v>
      </c>
      <c r="J23" s="2">
        <v>33.619999999999997</v>
      </c>
      <c r="K23" s="10">
        <f>I23*J23</f>
        <v>201.71999999999997</v>
      </c>
      <c r="L23" s="11">
        <f t="shared" si="2"/>
        <v>40.343999999999994</v>
      </c>
      <c r="M23" s="11">
        <f t="shared" si="3"/>
        <v>161.37599999999998</v>
      </c>
    </row>
    <row r="24" spans="1:13" x14ac:dyDescent="0.25">
      <c r="A24" s="5" t="s">
        <v>25</v>
      </c>
      <c r="B24" s="1">
        <v>1</v>
      </c>
      <c r="C24" s="1">
        <v>1</v>
      </c>
      <c r="D24" s="1">
        <v>1</v>
      </c>
      <c r="E24" s="1">
        <v>1</v>
      </c>
      <c r="F24" s="1">
        <v>1</v>
      </c>
      <c r="G24" s="1">
        <f t="shared" si="0"/>
        <v>5</v>
      </c>
      <c r="H24" s="1">
        <v>0</v>
      </c>
      <c r="I24" s="1">
        <f t="shared" si="1"/>
        <v>5</v>
      </c>
      <c r="J24" s="2">
        <v>33.619999999999997</v>
      </c>
      <c r="K24" s="10">
        <f>I24*J24</f>
        <v>168.1</v>
      </c>
      <c r="L24" s="11">
        <f t="shared" si="2"/>
        <v>33.619999999999997</v>
      </c>
      <c r="M24" s="11">
        <f t="shared" si="3"/>
        <v>134.47999999999999</v>
      </c>
    </row>
    <row r="25" spans="1:13" x14ac:dyDescent="0.25">
      <c r="A25" s="5" t="s">
        <v>26</v>
      </c>
      <c r="B25" s="1">
        <v>1</v>
      </c>
      <c r="C25" s="1">
        <v>1</v>
      </c>
      <c r="D25" s="1">
        <v>1</v>
      </c>
      <c r="E25" s="1">
        <v>1</v>
      </c>
      <c r="F25" s="1">
        <v>1</v>
      </c>
      <c r="G25" s="1">
        <f t="shared" si="0"/>
        <v>5</v>
      </c>
      <c r="H25" s="1">
        <v>1</v>
      </c>
      <c r="I25" s="1">
        <f t="shared" si="1"/>
        <v>6</v>
      </c>
      <c r="J25" s="2">
        <v>33.619999999999997</v>
      </c>
      <c r="K25" s="10">
        <f>I25*J25</f>
        <v>201.71999999999997</v>
      </c>
      <c r="L25" s="11">
        <f t="shared" si="2"/>
        <v>40.343999999999994</v>
      </c>
      <c r="M25" s="11">
        <f t="shared" si="3"/>
        <v>161.37599999999998</v>
      </c>
    </row>
    <row r="26" spans="1:13" x14ac:dyDescent="0.25">
      <c r="A26" s="5" t="s">
        <v>27</v>
      </c>
      <c r="B26" s="1">
        <v>1</v>
      </c>
      <c r="C26" s="1">
        <v>1</v>
      </c>
      <c r="D26" s="1">
        <v>1</v>
      </c>
      <c r="E26" s="1">
        <v>1</v>
      </c>
      <c r="F26" s="1">
        <v>1</v>
      </c>
      <c r="G26" s="1">
        <f t="shared" si="0"/>
        <v>5</v>
      </c>
      <c r="H26" s="1">
        <v>1</v>
      </c>
      <c r="I26" s="1">
        <f t="shared" si="1"/>
        <v>6</v>
      </c>
      <c r="J26" s="2">
        <v>33.619999999999997</v>
      </c>
      <c r="K26" s="10">
        <f>I26*J26</f>
        <v>201.71999999999997</v>
      </c>
      <c r="L26" s="11">
        <f t="shared" si="2"/>
        <v>40.343999999999994</v>
      </c>
      <c r="M26" s="11">
        <f t="shared" si="3"/>
        <v>161.37599999999998</v>
      </c>
    </row>
    <row r="27" spans="1:13" x14ac:dyDescent="0.25">
      <c r="A27" s="5"/>
      <c r="B27" s="16">
        <f>SUM(B4:B26)</f>
        <v>23</v>
      </c>
      <c r="C27" s="16">
        <f t="shared" ref="C27:I27" si="4">SUM(C4:C26)</f>
        <v>23</v>
      </c>
      <c r="D27" s="16">
        <f t="shared" si="4"/>
        <v>21</v>
      </c>
      <c r="E27" s="16">
        <f t="shared" si="4"/>
        <v>22</v>
      </c>
      <c r="F27" s="16">
        <f t="shared" si="4"/>
        <v>21</v>
      </c>
      <c r="G27" s="16">
        <f t="shared" si="4"/>
        <v>110</v>
      </c>
      <c r="H27" s="16">
        <f t="shared" si="4"/>
        <v>15</v>
      </c>
      <c r="I27" s="16">
        <f t="shared" si="4"/>
        <v>125</v>
      </c>
      <c r="J27" s="16">
        <f t="shared" ref="J27" si="5">SUM(J4:J26)</f>
        <v>773.26</v>
      </c>
      <c r="K27" s="3">
        <f>SUM(K4:K26)</f>
        <v>4202.4999999999982</v>
      </c>
      <c r="L27" s="4">
        <f>(K27*20/100)</f>
        <v>840.49999999999966</v>
      </c>
      <c r="M27" s="4">
        <f>SUM(M4:M26)</f>
        <v>3362.0000000000009</v>
      </c>
    </row>
  </sheetData>
  <mergeCells count="2">
    <mergeCell ref="A1:M1"/>
    <mergeCell ref="A2:M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Empire</cp:lastModifiedBy>
  <dcterms:created xsi:type="dcterms:W3CDTF">2021-11-16T10:02:23Z</dcterms:created>
  <dcterms:modified xsi:type="dcterms:W3CDTF">2021-12-30T08:34:00Z</dcterms:modified>
</cp:coreProperties>
</file>