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730" windowHeight="11760"/>
  </bookViews>
  <sheets>
    <sheet name="Sheet" sheetId="1" r:id="rId1"/>
  </sheets>
  <definedNames>
    <definedName name="_xlnm._FilterDatabase" localSheetId="0" hidden="1">Sheet!$A$1:$S$15</definedName>
  </definedNames>
  <calcPr calcId="145621"/>
</workbook>
</file>

<file path=xl/calcChain.xml><?xml version="1.0" encoding="utf-8"?>
<calcChain xmlns="http://schemas.openxmlformats.org/spreadsheetml/2006/main">
  <c r="Q2" i="1" l="1"/>
  <c r="R13" i="1" l="1"/>
  <c r="R12" i="1"/>
  <c r="R11" i="1"/>
  <c r="R10" i="1"/>
  <c r="Q9" i="1"/>
  <c r="Q18" i="1"/>
  <c r="Q7" i="1"/>
  <c r="Q3" i="1"/>
  <c r="H20" i="1"/>
  <c r="R7" i="1" l="1"/>
  <c r="R14" i="1"/>
  <c r="R9" i="1"/>
  <c r="R3" i="1"/>
  <c r="S19" i="1"/>
  <c r="Q20" i="1"/>
  <c r="R19" i="1" l="1"/>
</calcChain>
</file>

<file path=xl/sharedStrings.xml><?xml version="1.0" encoding="utf-8"?>
<sst xmlns="http://schemas.openxmlformats.org/spreadsheetml/2006/main" count="126" uniqueCount="65">
  <si>
    <t>Numero</t>
  </si>
  <si>
    <t>Data</t>
  </si>
  <si>
    <t>Descrizione</t>
  </si>
  <si>
    <t>Tit. Codice</t>
  </si>
  <si>
    <t>Centro Responsabilità</t>
  </si>
  <si>
    <t>Importo</t>
  </si>
  <si>
    <t>Importo Liquidato</t>
  </si>
  <si>
    <t>Disponibilità</t>
  </si>
  <si>
    <t>Fornitore</t>
  </si>
  <si>
    <t>Atto</t>
  </si>
  <si>
    <t>Capitolo</t>
  </si>
  <si>
    <t>Descrizione Capitolo</t>
  </si>
  <si>
    <t>Pren.</t>
  </si>
  <si>
    <t>Res.</t>
  </si>
  <si>
    <t>Note</t>
  </si>
  <si>
    <t>Anno Residuo</t>
  </si>
  <si>
    <t>DOTT.SSA  CAROLINA FERRO</t>
  </si>
  <si>
    <t>Deselezionato</t>
  </si>
  <si>
    <t>SPESE PER LITI, ARBITRAGGI, CONSULENZE</t>
  </si>
  <si>
    <t>Selezionato</t>
  </si>
  <si>
    <t>PRIVITERA SALVATORE</t>
  </si>
  <si>
    <t>ONERI RIFLESSI FES</t>
  </si>
  <si>
    <t>Compenso legale da corrispondere ai legali avv. Alì e avv. Privitera Salvatore incaricati per la definizione transattiva di alcune posizioni debitorie dell'Ente.</t>
  </si>
  <si>
    <t>Provv.Dirig. nr. 890 del 16/12/2019</t>
  </si>
  <si>
    <t>Compenso professionale da corrispondere  all'Avv. Giovanna Pepi incaricata con determina sindacale n.8/2017. Impegno somme.</t>
  </si>
  <si>
    <t>AVV. PEPI GIOVANNA</t>
  </si>
  <si>
    <t>Provv.Dirig. nr. 314 del 22/06/2017</t>
  </si>
  <si>
    <t>312 SERIAL 68605</t>
  </si>
  <si>
    <t>Pagamento spese legali a seguito decreto di assegnazione somme nr. 363/2016 R.G.E. in favore del dipendente Gambera Raffaele  - Creditore iNTERVENUTO</t>
  </si>
  <si>
    <t>Provv.Dirig. nr. 289 del 13/06/2017</t>
  </si>
  <si>
    <t>296 SERIAL 68582</t>
  </si>
  <si>
    <t>Pagamento spese legali a seguito decreto di assegnazione somme nr. 363/2016 R.G.E. in favore del dipendente Gerbino Luigi Creditore iNTERVENUTO</t>
  </si>
  <si>
    <t>Provv.Dirig. nr. 279 del 08/06/2017</t>
  </si>
  <si>
    <t>295 SERIAL 68580</t>
  </si>
  <si>
    <t>Pagamento spese legali a seguito decreto di assegnazione somme nr. 363/2016 R.G.E. in favore del dipendente Anfuso Giovanni - Creditore iNTERVENUTO</t>
  </si>
  <si>
    <t>Provv.Dirig. nr. 278 del 08/06/2017</t>
  </si>
  <si>
    <t>294 SERIAL 68578</t>
  </si>
  <si>
    <t>Costituzione fondo risorse decentrate anno 2014</t>
  </si>
  <si>
    <t>Provv.Dirig. nr. 615 del 30/12/2014</t>
  </si>
  <si>
    <t>799 SERIAL 69439</t>
  </si>
  <si>
    <t>Staff Ciclo nr. 56 del 14/11/2013</t>
  </si>
  <si>
    <t>costituzione fondo risorse decentrate anno 2013 oneri riflessi D.D. n. 296/2013</t>
  </si>
  <si>
    <t>395 SERIAL 68748</t>
  </si>
  <si>
    <t>APPROVAZIONE DISCIPLINARE DI INCARICO -  IMPEGNO  SPESA - Compenso professionale da corrispondere all'avv. Cinzia Garofa</t>
  </si>
  <si>
    <t>Provv.Dirig. nr. 626 del 19/08/2011</t>
  </si>
  <si>
    <t>100 SERIAL 68327</t>
  </si>
  <si>
    <t>ELIMINARE</t>
  </si>
  <si>
    <t>MANTENERE</t>
  </si>
  <si>
    <t>2019</t>
  </si>
  <si>
    <t xml:space="preserve">REIMPUTARE </t>
  </si>
  <si>
    <t>in assenza di O.G.P.</t>
  </si>
  <si>
    <t>Totale</t>
  </si>
  <si>
    <t>pagato</t>
  </si>
  <si>
    <t>Provv.Dirig. 596 del 30/12/2015 Fondo risorse decentrate anno 2015.</t>
  </si>
  <si>
    <t>Provv.Dirig. nr. 596 del 30/12/2015</t>
  </si>
  <si>
    <t>896 SERIAL 69600</t>
  </si>
  <si>
    <t>ONERI RIFLESSI</t>
  </si>
  <si>
    <t>Fondo per prestazioni di lavoro straordinario anno 2016. Costituzione</t>
  </si>
  <si>
    <t>Provv.Dirig. nr. 317 del 27/07/2016</t>
  </si>
  <si>
    <t>393 SERIAL 68744</t>
  </si>
  <si>
    <t>FONDO STRAORDINARIO 2014</t>
  </si>
  <si>
    <t>821 SERIAL 69469</t>
  </si>
  <si>
    <t>ONERI FES 2017</t>
  </si>
  <si>
    <t xml:space="preserve">ONERI RIFLESSI </t>
  </si>
  <si>
    <t>COMPARTECIPAZIONE SUI PROVENTI DIRITTI DI ROGITO E VARI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</si>
</sst>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b/>
      <i/>
      <sz val="8"/>
      <color rgb="FFFFFFFF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43" fontId="1" fillId="0" borderId="0" xfId="1" applyFont="1" applyAlignment="1">
      <alignment wrapText="1"/>
    </xf>
    <xf numFmtId="43" fontId="1" fillId="4" borderId="0" xfId="1" applyFont="1" applyFill="1" applyAlignment="1">
      <alignment wrapText="1"/>
    </xf>
    <xf numFmtId="43" fontId="3" fillId="3" borderId="2" xfId="1" applyFont="1" applyFill="1" applyBorder="1" applyAlignment="1">
      <alignment horizontal="center" wrapText="1"/>
    </xf>
    <xf numFmtId="43" fontId="3" fillId="5" borderId="2" xfId="1" applyFont="1" applyFill="1" applyBorder="1" applyAlignment="1">
      <alignment horizontal="center" wrapText="1"/>
    </xf>
    <xf numFmtId="0" fontId="1" fillId="0" borderId="2" xfId="0" applyFont="1" applyFill="1" applyBorder="1" applyAlignment="1">
      <alignment wrapText="1"/>
    </xf>
    <xf numFmtId="43" fontId="3" fillId="3" borderId="2" xfId="1" applyFont="1" applyFill="1" applyBorder="1" applyAlignment="1">
      <alignment wrapText="1"/>
    </xf>
    <xf numFmtId="0" fontId="4" fillId="2" borderId="2" xfId="0" applyNumberFormat="1" applyFont="1" applyFill="1" applyBorder="1" applyAlignment="1">
      <alignment horizontal="center" vertical="center" wrapText="1" shrinkToFit="1" readingOrder="1"/>
    </xf>
    <xf numFmtId="0" fontId="6" fillId="0" borderId="2" xfId="0" applyNumberFormat="1" applyFont="1" applyFill="1" applyBorder="1" applyAlignment="1">
      <alignment horizontal="center" vertical="center" wrapText="1" shrinkToFit="1" readingOrder="1"/>
    </xf>
    <xf numFmtId="14" fontId="6" fillId="0" borderId="2" xfId="0" applyNumberFormat="1" applyFont="1" applyFill="1" applyBorder="1" applyAlignment="1">
      <alignment horizontal="center" vertical="center" wrapText="1" shrinkToFit="1" readingOrder="1"/>
    </xf>
    <xf numFmtId="49" fontId="6" fillId="0" borderId="2" xfId="0" applyNumberFormat="1" applyFont="1" applyFill="1" applyBorder="1" applyAlignment="1">
      <alignment horizontal="center" vertical="center" wrapText="1" shrinkToFit="1" readingOrder="1"/>
    </xf>
    <xf numFmtId="49" fontId="6" fillId="0" borderId="2" xfId="0" applyNumberFormat="1" applyFont="1" applyFill="1" applyBorder="1" applyAlignment="1">
      <alignment horizontal="left" vertical="center" wrapText="1" shrinkToFit="1" readingOrder="1"/>
    </xf>
    <xf numFmtId="4" fontId="6" fillId="0" borderId="2" xfId="0" applyNumberFormat="1" applyFont="1" applyFill="1" applyBorder="1" applyAlignment="1">
      <alignment horizontal="right" vertical="center" wrapText="1" shrinkToFit="1" readingOrder="1"/>
    </xf>
    <xf numFmtId="0" fontId="6" fillId="0" borderId="2" xfId="0" applyNumberFormat="1" applyFont="1" applyFill="1" applyBorder="1" applyAlignment="1">
      <alignment horizontal="left" vertical="center" wrapText="1" shrinkToFit="1" readingOrder="1"/>
    </xf>
    <xf numFmtId="43" fontId="1" fillId="0" borderId="2" xfId="1" applyFont="1" applyFill="1" applyBorder="1" applyAlignment="1">
      <alignment wrapText="1"/>
    </xf>
    <xf numFmtId="0" fontId="1" fillId="0" borderId="2" xfId="0" applyFont="1" applyFill="1" applyBorder="1"/>
    <xf numFmtId="0" fontId="5" fillId="0" borderId="2" xfId="0" applyNumberFormat="1" applyFont="1" applyFill="1" applyBorder="1" applyAlignment="1">
      <alignment horizontal="center" vertical="center" wrapText="1" shrinkToFit="1" readingOrder="1"/>
    </xf>
    <xf numFmtId="14" fontId="5" fillId="0" borderId="2" xfId="0" applyNumberFormat="1" applyFont="1" applyFill="1" applyBorder="1" applyAlignment="1">
      <alignment horizontal="center" vertical="center" wrapText="1" shrinkToFit="1" readingOrder="1"/>
    </xf>
    <xf numFmtId="49" fontId="5" fillId="0" borderId="2" xfId="0" applyNumberFormat="1" applyFont="1" applyFill="1" applyBorder="1" applyAlignment="1">
      <alignment horizontal="center" vertical="center" wrapText="1" shrinkToFit="1" readingOrder="1"/>
    </xf>
    <xf numFmtId="49" fontId="5" fillId="0" borderId="2" xfId="0" applyNumberFormat="1" applyFont="1" applyFill="1" applyBorder="1" applyAlignment="1">
      <alignment horizontal="left" vertical="center" wrapText="1" shrinkToFit="1" readingOrder="1"/>
    </xf>
    <xf numFmtId="4" fontId="5" fillId="0" borderId="2" xfId="0" applyNumberFormat="1" applyFont="1" applyFill="1" applyBorder="1" applyAlignment="1">
      <alignment horizontal="right" vertical="center" wrapText="1" shrinkToFit="1" readingOrder="1"/>
    </xf>
    <xf numFmtId="0" fontId="5" fillId="0" borderId="2" xfId="0" applyNumberFormat="1" applyFont="1" applyFill="1" applyBorder="1" applyAlignment="1">
      <alignment horizontal="left" vertical="center" wrapText="1" shrinkToFit="1" readingOrder="1"/>
    </xf>
    <xf numFmtId="4" fontId="1" fillId="0" borderId="0" xfId="0" applyNumberFormat="1" applyFont="1" applyFill="1" applyAlignment="1">
      <alignment wrapText="1"/>
    </xf>
    <xf numFmtId="43" fontId="1" fillId="0" borderId="0" xfId="1" applyFont="1" applyFill="1" applyAlignment="1">
      <alignment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4" fontId="1" fillId="0" borderId="1" xfId="0" applyNumberFormat="1" applyFont="1" applyFill="1" applyBorder="1" applyAlignment="1">
      <alignment wrapText="1"/>
    </xf>
    <xf numFmtId="4" fontId="1" fillId="0" borderId="3" xfId="0" applyNumberFormat="1" applyFont="1" applyFill="1" applyBorder="1" applyAlignment="1">
      <alignment wrapText="1"/>
    </xf>
    <xf numFmtId="43" fontId="1" fillId="0" borderId="3" xfId="1" applyFont="1" applyFill="1" applyBorder="1" applyAlignment="1">
      <alignment wrapText="1"/>
    </xf>
    <xf numFmtId="4" fontId="1" fillId="0" borderId="2" xfId="0" applyNumberFormat="1" applyFont="1" applyFill="1" applyBorder="1" applyAlignment="1">
      <alignment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T20"/>
  <sheetViews>
    <sheetView tabSelected="1" view="pageLayout" topLeftCell="A16" zoomScaleNormal="100" workbookViewId="0">
      <selection activeCell="Q20" sqref="Q20"/>
    </sheetView>
  </sheetViews>
  <sheetFormatPr defaultColWidth="6.7109375" defaultRowHeight="11.25" x14ac:dyDescent="0.2"/>
  <cols>
    <col min="1" max="1" width="6.7109375" style="2" customWidth="1"/>
    <col min="2" max="2" width="9.140625" style="2" customWidth="1"/>
    <col min="3" max="3" width="20.5703125" style="2" hidden="1" customWidth="1"/>
    <col min="4" max="4" width="3.7109375" style="2" customWidth="1"/>
    <col min="5" max="5" width="21" style="1" customWidth="1"/>
    <col min="6" max="6" width="11.5703125" style="1" hidden="1" customWidth="1"/>
    <col min="7" max="7" width="12.5703125" style="1" hidden="1" customWidth="1"/>
    <col min="8" max="8" width="11.5703125" style="1" hidden="1" customWidth="1"/>
    <col min="9" max="9" width="20.7109375" style="1" hidden="1" customWidth="1"/>
    <col min="10" max="10" width="22.140625" style="1" hidden="1" customWidth="1"/>
    <col min="11" max="11" width="7.140625" style="2" customWidth="1"/>
    <col min="12" max="12" width="51.28515625" style="1" customWidth="1"/>
    <col min="13" max="13" width="9.7109375" style="1" hidden="1" customWidth="1"/>
    <col min="14" max="14" width="8.7109375" style="1" hidden="1" customWidth="1"/>
    <col min="15" max="15" width="9.28515625" style="1" hidden="1" customWidth="1"/>
    <col min="16" max="16" width="6.5703125" style="2" customWidth="1"/>
    <col min="17" max="17" width="11.5703125" style="3" customWidth="1"/>
    <col min="18" max="18" width="11.5703125" style="4" hidden="1" customWidth="1"/>
    <col min="19" max="19" width="11.5703125" style="3" hidden="1" customWidth="1"/>
    <col min="20" max="20" width="13" style="1" customWidth="1"/>
    <col min="21" max="16384" width="6.7109375" style="1"/>
  </cols>
  <sheetData>
    <row r="1" spans="1:20" ht="45" x14ac:dyDescent="0.2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5" t="s">
        <v>46</v>
      </c>
      <c r="R1" s="6" t="s">
        <v>47</v>
      </c>
      <c r="S1" s="8" t="s">
        <v>49</v>
      </c>
      <c r="T1" s="5" t="s">
        <v>14</v>
      </c>
    </row>
    <row r="2" spans="1:20" ht="31.5" x14ac:dyDescent="0.2">
      <c r="A2" s="10">
        <v>821</v>
      </c>
      <c r="B2" s="11">
        <v>42004</v>
      </c>
      <c r="C2" s="12" t="s">
        <v>60</v>
      </c>
      <c r="D2" s="10">
        <v>1</v>
      </c>
      <c r="E2" s="13" t="s">
        <v>16</v>
      </c>
      <c r="F2" s="14">
        <v>7580.54</v>
      </c>
      <c r="G2" s="14">
        <v>0</v>
      </c>
      <c r="H2" s="14">
        <v>7580.54</v>
      </c>
      <c r="I2" s="15"/>
      <c r="J2" s="15"/>
      <c r="K2" s="10">
        <v>21401</v>
      </c>
      <c r="L2" s="13" t="s">
        <v>56</v>
      </c>
      <c r="M2" s="10" t="s">
        <v>17</v>
      </c>
      <c r="N2" s="10" t="s">
        <v>19</v>
      </c>
      <c r="O2" s="13" t="s">
        <v>61</v>
      </c>
      <c r="P2" s="10">
        <v>2014</v>
      </c>
      <c r="Q2" s="16">
        <f t="shared" ref="Q2:Q7" si="0">H2</f>
        <v>7580.54</v>
      </c>
      <c r="R2" s="16"/>
      <c r="S2" s="7"/>
      <c r="T2" s="17" t="s">
        <v>50</v>
      </c>
    </row>
    <row r="3" spans="1:20" ht="22.5" x14ac:dyDescent="0.2">
      <c r="A3" s="18">
        <v>799</v>
      </c>
      <c r="B3" s="19">
        <v>42004</v>
      </c>
      <c r="C3" s="20" t="s">
        <v>37</v>
      </c>
      <c r="D3" s="18">
        <v>1</v>
      </c>
      <c r="E3" s="21" t="s">
        <v>16</v>
      </c>
      <c r="F3" s="22">
        <v>602.08000000000004</v>
      </c>
      <c r="G3" s="22">
        <v>0</v>
      </c>
      <c r="H3" s="22">
        <v>602.08000000000004</v>
      </c>
      <c r="I3" s="23"/>
      <c r="J3" s="21" t="s">
        <v>38</v>
      </c>
      <c r="K3" s="18">
        <v>21502</v>
      </c>
      <c r="L3" s="21" t="s">
        <v>21</v>
      </c>
      <c r="M3" s="18" t="s">
        <v>17</v>
      </c>
      <c r="N3" s="18" t="s">
        <v>19</v>
      </c>
      <c r="O3" s="21" t="s">
        <v>39</v>
      </c>
      <c r="P3" s="18">
        <v>2014</v>
      </c>
      <c r="Q3" s="16">
        <f t="shared" si="0"/>
        <v>602.08000000000004</v>
      </c>
      <c r="R3" s="16">
        <f t="shared" ref="R3:R7" si="1">H3-Q3</f>
        <v>0</v>
      </c>
      <c r="S3" s="7"/>
      <c r="T3" s="17" t="s">
        <v>50</v>
      </c>
    </row>
    <row r="4" spans="1:20" ht="19.7" customHeight="1" x14ac:dyDescent="0.2">
      <c r="A4" s="18">
        <v>217</v>
      </c>
      <c r="B4" s="19">
        <v>42110</v>
      </c>
      <c r="C4" s="20"/>
      <c r="D4" s="18">
        <v>1</v>
      </c>
      <c r="E4" s="21" t="s">
        <v>16</v>
      </c>
      <c r="F4" s="22"/>
      <c r="G4" s="22"/>
      <c r="H4" s="22"/>
      <c r="I4" s="23"/>
      <c r="J4" s="21"/>
      <c r="K4" s="18">
        <v>66500</v>
      </c>
      <c r="L4" s="21" t="s">
        <v>18</v>
      </c>
      <c r="M4" s="18"/>
      <c r="N4" s="18"/>
      <c r="O4" s="21"/>
      <c r="P4" s="18">
        <v>2015</v>
      </c>
      <c r="Q4" s="16">
        <v>600</v>
      </c>
      <c r="R4" s="16"/>
      <c r="S4" s="7"/>
      <c r="T4" s="17" t="s">
        <v>50</v>
      </c>
    </row>
    <row r="5" spans="1:20" ht="19.7" customHeight="1" x14ac:dyDescent="0.2">
      <c r="A5" s="18">
        <v>393</v>
      </c>
      <c r="B5" s="19">
        <v>41572</v>
      </c>
      <c r="C5" s="20"/>
      <c r="D5" s="18">
        <v>1</v>
      </c>
      <c r="E5" s="21" t="s">
        <v>16</v>
      </c>
      <c r="F5" s="22"/>
      <c r="G5" s="22"/>
      <c r="H5" s="22"/>
      <c r="I5" s="23"/>
      <c r="J5" s="21"/>
      <c r="K5" s="18">
        <v>21401</v>
      </c>
      <c r="L5" s="21" t="s">
        <v>63</v>
      </c>
      <c r="M5" s="18"/>
      <c r="N5" s="18"/>
      <c r="O5" s="21"/>
      <c r="P5" s="18">
        <v>2013</v>
      </c>
      <c r="Q5" s="16">
        <v>3874.78</v>
      </c>
      <c r="R5" s="16"/>
      <c r="S5" s="7"/>
      <c r="T5" s="17" t="s">
        <v>50</v>
      </c>
    </row>
    <row r="6" spans="1:20" ht="19.7" customHeight="1" x14ac:dyDescent="0.2">
      <c r="A6" s="18">
        <v>163</v>
      </c>
      <c r="B6" s="19">
        <v>41408</v>
      </c>
      <c r="C6" s="20"/>
      <c r="D6" s="18">
        <v>1</v>
      </c>
      <c r="E6" s="21" t="s">
        <v>16</v>
      </c>
      <c r="F6" s="22"/>
      <c r="G6" s="22"/>
      <c r="H6" s="22"/>
      <c r="I6" s="23"/>
      <c r="J6" s="21"/>
      <c r="K6" s="18">
        <v>14000</v>
      </c>
      <c r="L6" s="21" t="s">
        <v>64</v>
      </c>
      <c r="M6" s="18"/>
      <c r="N6" s="18"/>
      <c r="O6" s="21"/>
      <c r="P6" s="18">
        <v>2013</v>
      </c>
      <c r="Q6" s="16">
        <v>549.66999999999996</v>
      </c>
      <c r="R6" s="16"/>
      <c r="S6" s="7"/>
      <c r="T6" s="17" t="s">
        <v>50</v>
      </c>
    </row>
    <row r="7" spans="1:20" ht="33.75" x14ac:dyDescent="0.2">
      <c r="A7" s="18">
        <v>395</v>
      </c>
      <c r="B7" s="19">
        <v>41572</v>
      </c>
      <c r="C7" s="20" t="s">
        <v>41</v>
      </c>
      <c r="D7" s="18">
        <v>1</v>
      </c>
      <c r="E7" s="21" t="s">
        <v>16</v>
      </c>
      <c r="F7" s="22">
        <v>341.75</v>
      </c>
      <c r="G7" s="22">
        <v>0</v>
      </c>
      <c r="H7" s="22">
        <v>341.75</v>
      </c>
      <c r="I7" s="23"/>
      <c r="J7" s="21" t="s">
        <v>40</v>
      </c>
      <c r="K7" s="18">
        <v>21502</v>
      </c>
      <c r="L7" s="21" t="s">
        <v>21</v>
      </c>
      <c r="M7" s="18" t="s">
        <v>17</v>
      </c>
      <c r="N7" s="18" t="s">
        <v>19</v>
      </c>
      <c r="O7" s="21" t="s">
        <v>42</v>
      </c>
      <c r="P7" s="18">
        <v>2013</v>
      </c>
      <c r="Q7" s="16">
        <f t="shared" si="0"/>
        <v>341.75</v>
      </c>
      <c r="R7" s="16">
        <f t="shared" si="1"/>
        <v>0</v>
      </c>
      <c r="S7" s="7"/>
      <c r="T7" s="17" t="s">
        <v>50</v>
      </c>
    </row>
    <row r="8" spans="1:20" x14ac:dyDescent="0.2">
      <c r="A8" s="18">
        <v>303</v>
      </c>
      <c r="B8" s="19">
        <v>42877</v>
      </c>
      <c r="C8" s="20"/>
      <c r="D8" s="18">
        <v>1</v>
      </c>
      <c r="E8" s="21" t="s">
        <v>16</v>
      </c>
      <c r="F8" s="22"/>
      <c r="G8" s="22"/>
      <c r="H8" s="22"/>
      <c r="I8" s="23"/>
      <c r="J8" s="21"/>
      <c r="K8" s="18">
        <v>21502</v>
      </c>
      <c r="L8" s="21" t="s">
        <v>62</v>
      </c>
      <c r="M8" s="18"/>
      <c r="N8" s="18"/>
      <c r="O8" s="21"/>
      <c r="P8" s="18">
        <v>2017</v>
      </c>
      <c r="Q8" s="16">
        <v>11653</v>
      </c>
      <c r="R8" s="16"/>
      <c r="S8" s="7"/>
      <c r="T8" s="17" t="s">
        <v>50</v>
      </c>
    </row>
    <row r="9" spans="1:20" ht="67.5" x14ac:dyDescent="0.2">
      <c r="A9" s="18">
        <v>23</v>
      </c>
      <c r="B9" s="19">
        <v>43815</v>
      </c>
      <c r="C9" s="20" t="s">
        <v>22</v>
      </c>
      <c r="D9" s="18">
        <v>1</v>
      </c>
      <c r="E9" s="21" t="s">
        <v>16</v>
      </c>
      <c r="F9" s="22">
        <v>25411.09</v>
      </c>
      <c r="G9" s="22">
        <v>25411.08</v>
      </c>
      <c r="H9" s="22">
        <v>0.01</v>
      </c>
      <c r="I9" s="21" t="s">
        <v>20</v>
      </c>
      <c r="J9" s="21" t="s">
        <v>23</v>
      </c>
      <c r="K9" s="18">
        <v>66500</v>
      </c>
      <c r="L9" s="21" t="s">
        <v>18</v>
      </c>
      <c r="M9" s="18" t="s">
        <v>17</v>
      </c>
      <c r="N9" s="18" t="s">
        <v>17</v>
      </c>
      <c r="O9" s="21"/>
      <c r="P9" s="20" t="s">
        <v>48</v>
      </c>
      <c r="Q9" s="16">
        <f>H9</f>
        <v>0.01</v>
      </c>
      <c r="R9" s="16">
        <f t="shared" ref="R9" si="2">H9-Q9</f>
        <v>0</v>
      </c>
      <c r="S9" s="7"/>
      <c r="T9" s="17" t="s">
        <v>50</v>
      </c>
    </row>
    <row r="10" spans="1:20" ht="56.25" x14ac:dyDescent="0.2">
      <c r="A10" s="18">
        <v>312</v>
      </c>
      <c r="B10" s="19">
        <v>42913</v>
      </c>
      <c r="C10" s="20" t="s">
        <v>24</v>
      </c>
      <c r="D10" s="18">
        <v>1</v>
      </c>
      <c r="E10" s="21" t="s">
        <v>16</v>
      </c>
      <c r="F10" s="22">
        <v>2997.54</v>
      </c>
      <c r="G10" s="22">
        <v>0</v>
      </c>
      <c r="H10" s="22">
        <v>2997.54</v>
      </c>
      <c r="I10" s="21" t="s">
        <v>25</v>
      </c>
      <c r="J10" s="21" t="s">
        <v>26</v>
      </c>
      <c r="K10" s="18">
        <v>66500</v>
      </c>
      <c r="L10" s="21" t="s">
        <v>18</v>
      </c>
      <c r="M10" s="18" t="s">
        <v>17</v>
      </c>
      <c r="N10" s="18" t="s">
        <v>19</v>
      </c>
      <c r="O10" s="21" t="s">
        <v>27</v>
      </c>
      <c r="P10" s="18">
        <v>2017</v>
      </c>
      <c r="Q10" s="16">
        <v>2997.54</v>
      </c>
      <c r="R10" s="16">
        <f t="shared" ref="R10:R13" si="3">H10-Q10</f>
        <v>0</v>
      </c>
      <c r="S10" s="7"/>
      <c r="T10" s="17" t="s">
        <v>52</v>
      </c>
    </row>
    <row r="11" spans="1:20" ht="78.75" x14ac:dyDescent="0.2">
      <c r="A11" s="18">
        <v>296</v>
      </c>
      <c r="B11" s="19">
        <v>42899</v>
      </c>
      <c r="C11" s="20" t="s">
        <v>28</v>
      </c>
      <c r="D11" s="18">
        <v>1</v>
      </c>
      <c r="E11" s="21" t="s">
        <v>16</v>
      </c>
      <c r="F11" s="22">
        <v>3086.03</v>
      </c>
      <c r="G11" s="22">
        <v>0</v>
      </c>
      <c r="H11" s="22">
        <v>3086.03</v>
      </c>
      <c r="I11" s="23"/>
      <c r="J11" s="21" t="s">
        <v>29</v>
      </c>
      <c r="K11" s="18">
        <v>66500</v>
      </c>
      <c r="L11" s="21" t="s">
        <v>18</v>
      </c>
      <c r="M11" s="18" t="s">
        <v>17</v>
      </c>
      <c r="N11" s="18" t="s">
        <v>19</v>
      </c>
      <c r="O11" s="21" t="s">
        <v>30</v>
      </c>
      <c r="P11" s="18">
        <v>2017</v>
      </c>
      <c r="Q11" s="16">
        <v>3086.03</v>
      </c>
      <c r="R11" s="16">
        <f t="shared" si="3"/>
        <v>0</v>
      </c>
      <c r="S11" s="7"/>
      <c r="T11" s="17" t="s">
        <v>52</v>
      </c>
    </row>
    <row r="12" spans="1:20" ht="67.5" x14ac:dyDescent="0.2">
      <c r="A12" s="18">
        <v>295</v>
      </c>
      <c r="B12" s="19">
        <v>42894</v>
      </c>
      <c r="C12" s="20" t="s">
        <v>31</v>
      </c>
      <c r="D12" s="18">
        <v>1</v>
      </c>
      <c r="E12" s="21" t="s">
        <v>16</v>
      </c>
      <c r="F12" s="22">
        <v>3086.03</v>
      </c>
      <c r="G12" s="22">
        <v>0</v>
      </c>
      <c r="H12" s="22">
        <v>3086.03</v>
      </c>
      <c r="I12" s="23"/>
      <c r="J12" s="21" t="s">
        <v>32</v>
      </c>
      <c r="K12" s="18">
        <v>66500</v>
      </c>
      <c r="L12" s="21" t="s">
        <v>18</v>
      </c>
      <c r="M12" s="18" t="s">
        <v>17</v>
      </c>
      <c r="N12" s="18" t="s">
        <v>19</v>
      </c>
      <c r="O12" s="21" t="s">
        <v>33</v>
      </c>
      <c r="P12" s="18">
        <v>2017</v>
      </c>
      <c r="Q12" s="16">
        <v>3086.03</v>
      </c>
      <c r="R12" s="16">
        <f t="shared" si="3"/>
        <v>0</v>
      </c>
      <c r="S12" s="7"/>
      <c r="T12" s="17" t="s">
        <v>52</v>
      </c>
    </row>
    <row r="13" spans="1:20" ht="67.5" x14ac:dyDescent="0.2">
      <c r="A13" s="18">
        <v>294</v>
      </c>
      <c r="B13" s="19">
        <v>42894</v>
      </c>
      <c r="C13" s="20" t="s">
        <v>34</v>
      </c>
      <c r="D13" s="18">
        <v>1</v>
      </c>
      <c r="E13" s="21" t="s">
        <v>16</v>
      </c>
      <c r="F13" s="22">
        <v>1896.85</v>
      </c>
      <c r="G13" s="22">
        <v>0</v>
      </c>
      <c r="H13" s="22">
        <v>1896.85</v>
      </c>
      <c r="I13" s="23"/>
      <c r="J13" s="21" t="s">
        <v>35</v>
      </c>
      <c r="K13" s="18">
        <v>66500</v>
      </c>
      <c r="L13" s="21" t="s">
        <v>18</v>
      </c>
      <c r="M13" s="18" t="s">
        <v>17</v>
      </c>
      <c r="N13" s="18" t="s">
        <v>19</v>
      </c>
      <c r="O13" s="21" t="s">
        <v>36</v>
      </c>
      <c r="P13" s="18">
        <v>2017</v>
      </c>
      <c r="Q13" s="16">
        <v>1896.85</v>
      </c>
      <c r="R13" s="16">
        <f t="shared" si="3"/>
        <v>0</v>
      </c>
      <c r="S13" s="7"/>
      <c r="T13" s="17" t="s">
        <v>50</v>
      </c>
    </row>
    <row r="14" spans="1:20" ht="31.5" x14ac:dyDescent="0.2">
      <c r="A14" s="10">
        <v>896</v>
      </c>
      <c r="B14" s="11">
        <v>42735</v>
      </c>
      <c r="C14" s="12" t="s">
        <v>53</v>
      </c>
      <c r="D14" s="10">
        <v>1</v>
      </c>
      <c r="E14" s="13" t="s">
        <v>16</v>
      </c>
      <c r="F14" s="14">
        <v>14883.14</v>
      </c>
      <c r="G14" s="14">
        <v>12151.64</v>
      </c>
      <c r="H14" s="14">
        <v>2731.5</v>
      </c>
      <c r="I14" s="15"/>
      <c r="J14" s="13" t="s">
        <v>54</v>
      </c>
      <c r="K14" s="10">
        <v>21502</v>
      </c>
      <c r="L14" s="13" t="s">
        <v>21</v>
      </c>
      <c r="M14" s="10" t="s">
        <v>17</v>
      </c>
      <c r="N14" s="10" t="s">
        <v>19</v>
      </c>
      <c r="O14" s="13" t="s">
        <v>55</v>
      </c>
      <c r="P14" s="10">
        <v>2016</v>
      </c>
      <c r="Q14" s="16">
        <v>2731.5</v>
      </c>
      <c r="R14" s="16" t="e">
        <f>#REF!-#REF!</f>
        <v>#REF!</v>
      </c>
      <c r="S14" s="7"/>
      <c r="T14" s="17" t="s">
        <v>50</v>
      </c>
    </row>
    <row r="15" spans="1:20" ht="31.5" x14ac:dyDescent="0.2">
      <c r="A15" s="10">
        <v>393</v>
      </c>
      <c r="B15" s="11">
        <v>42578</v>
      </c>
      <c r="C15" s="12" t="s">
        <v>57</v>
      </c>
      <c r="D15" s="10">
        <v>1</v>
      </c>
      <c r="E15" s="13" t="s">
        <v>16</v>
      </c>
      <c r="F15" s="14">
        <v>5991.9</v>
      </c>
      <c r="G15" s="14">
        <v>0</v>
      </c>
      <c r="H15" s="14">
        <v>5991.9</v>
      </c>
      <c r="I15" s="15"/>
      <c r="J15" s="13" t="s">
        <v>58</v>
      </c>
      <c r="K15" s="10">
        <v>21401</v>
      </c>
      <c r="L15" s="13" t="s">
        <v>56</v>
      </c>
      <c r="M15" s="10" t="s">
        <v>17</v>
      </c>
      <c r="N15" s="10" t="s">
        <v>19</v>
      </c>
      <c r="O15" s="13" t="s">
        <v>59</v>
      </c>
      <c r="P15" s="10">
        <v>2016</v>
      </c>
      <c r="Q15" s="16">
        <v>4375.8999999999996</v>
      </c>
      <c r="R15" s="16"/>
      <c r="S15" s="7"/>
      <c r="T15" s="17" t="s">
        <v>50</v>
      </c>
    </row>
    <row r="16" spans="1:20" ht="21" x14ac:dyDescent="0.2">
      <c r="A16" s="10">
        <v>810</v>
      </c>
      <c r="B16" s="11">
        <v>42735</v>
      </c>
      <c r="C16" s="12"/>
      <c r="D16" s="10">
        <v>1</v>
      </c>
      <c r="E16" s="13" t="s">
        <v>16</v>
      </c>
      <c r="F16" s="14"/>
      <c r="G16" s="14"/>
      <c r="H16" s="14"/>
      <c r="I16" s="15"/>
      <c r="J16" s="13"/>
      <c r="K16" s="10">
        <v>21401</v>
      </c>
      <c r="L16" s="13" t="s">
        <v>56</v>
      </c>
      <c r="M16" s="10"/>
      <c r="N16" s="10"/>
      <c r="O16" s="13"/>
      <c r="P16" s="10">
        <v>2016</v>
      </c>
      <c r="Q16" s="16">
        <v>5045.8599999999997</v>
      </c>
      <c r="R16" s="16"/>
      <c r="S16" s="7"/>
      <c r="T16" s="17" t="s">
        <v>50</v>
      </c>
    </row>
    <row r="17" spans="1:20" ht="21" x14ac:dyDescent="0.2">
      <c r="A17" s="10">
        <v>117</v>
      </c>
      <c r="B17" s="11">
        <v>40909</v>
      </c>
      <c r="C17" s="12"/>
      <c r="D17" s="10">
        <v>1</v>
      </c>
      <c r="E17" s="13" t="s">
        <v>16</v>
      </c>
      <c r="F17" s="14"/>
      <c r="G17" s="14"/>
      <c r="H17" s="14"/>
      <c r="I17" s="15"/>
      <c r="J17" s="13"/>
      <c r="K17" s="10">
        <v>66500</v>
      </c>
      <c r="L17" s="13" t="s">
        <v>18</v>
      </c>
      <c r="M17" s="10"/>
      <c r="N17" s="10"/>
      <c r="O17" s="13"/>
      <c r="P17" s="10">
        <v>2012</v>
      </c>
      <c r="Q17" s="16">
        <v>5000</v>
      </c>
      <c r="R17" s="16"/>
      <c r="S17" s="7"/>
      <c r="T17" s="17"/>
    </row>
    <row r="18" spans="1:20" ht="67.5" x14ac:dyDescent="0.2">
      <c r="A18" s="18">
        <v>100</v>
      </c>
      <c r="B18" s="19">
        <v>40909</v>
      </c>
      <c r="C18" s="20" t="s">
        <v>43</v>
      </c>
      <c r="D18" s="18">
        <v>1</v>
      </c>
      <c r="E18" s="21" t="s">
        <v>16</v>
      </c>
      <c r="F18" s="22">
        <v>2000</v>
      </c>
      <c r="G18" s="22">
        <v>0</v>
      </c>
      <c r="H18" s="22">
        <v>2000</v>
      </c>
      <c r="I18" s="23"/>
      <c r="J18" s="21" t="s">
        <v>44</v>
      </c>
      <c r="K18" s="18">
        <v>66500</v>
      </c>
      <c r="L18" s="21" t="s">
        <v>18</v>
      </c>
      <c r="M18" s="18" t="s">
        <v>17</v>
      </c>
      <c r="N18" s="18" t="s">
        <v>19</v>
      </c>
      <c r="O18" s="21" t="s">
        <v>45</v>
      </c>
      <c r="P18" s="18">
        <v>2012</v>
      </c>
      <c r="Q18" s="16">
        <f t="shared" ref="Q18" si="4">H18</f>
        <v>2000</v>
      </c>
      <c r="R18" s="31"/>
      <c r="S18" s="16"/>
      <c r="T18" s="7"/>
    </row>
    <row r="19" spans="1:20" ht="12" thickBot="1" x14ac:dyDescent="0.25">
      <c r="A19" s="27"/>
      <c r="B19" s="27"/>
      <c r="C19" s="27"/>
      <c r="D19" s="27"/>
      <c r="E19" s="26"/>
      <c r="F19" s="26"/>
      <c r="G19" s="26"/>
      <c r="H19" s="26"/>
      <c r="I19" s="26"/>
      <c r="J19" s="26"/>
      <c r="K19" s="27"/>
      <c r="L19" s="26"/>
      <c r="M19" s="26"/>
      <c r="N19" s="26"/>
      <c r="O19" s="26"/>
      <c r="P19" s="27"/>
      <c r="Q19" s="24"/>
      <c r="R19" s="29" t="e">
        <f>SUM(R2:R18)</f>
        <v>#REF!</v>
      </c>
      <c r="S19" s="30">
        <f>SUM(S2:S18)</f>
        <v>0</v>
      </c>
      <c r="T19" s="26"/>
    </row>
    <row r="20" spans="1:20" ht="12" thickBot="1" x14ac:dyDescent="0.25">
      <c r="A20" s="27"/>
      <c r="B20" s="27"/>
      <c r="C20" s="27"/>
      <c r="D20" s="27"/>
      <c r="E20" s="26"/>
      <c r="F20" s="26"/>
      <c r="G20" s="26"/>
      <c r="H20" s="28">
        <f>SUM(H2:H19)</f>
        <v>30314.229999999996</v>
      </c>
      <c r="I20" s="26"/>
      <c r="J20" s="26"/>
      <c r="K20" s="27"/>
      <c r="L20" s="26"/>
      <c r="M20" s="26"/>
      <c r="N20" s="26"/>
      <c r="O20" s="26"/>
      <c r="P20" s="27" t="s">
        <v>51</v>
      </c>
      <c r="Q20" s="28">
        <f>SUM(Q2:Q19)</f>
        <v>55421.54</v>
      </c>
      <c r="R20" s="25"/>
      <c r="S20" s="25"/>
      <c r="T20" s="26"/>
    </row>
  </sheetData>
  <autoFilter ref="A1:S15"/>
  <sortState ref="A2:S24">
    <sortCondition ref="K2:K24"/>
  </sortState>
  <pageMargins left="0.25" right="0.25" top="0.75" bottom="0.75" header="0.3" footer="0.3"/>
  <pageSetup orientation="landscape" r:id="rId1"/>
  <headerFooter>
    <oddHeader xml:space="preserve">&amp;LCOMUNE DI CALTAGIRONE&amp;CAllegato B1 -RESIDUI PASSIVI da CANCELLARE
&amp;Ral 
31/12/2020
</oddHeader>
    <oddFooter>Pagina &amp;P</oddFooter>
  </headerFooter>
  <ignoredErrors>
    <ignoredError sqref="A1:P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Alparone</cp:lastModifiedBy>
  <cp:lastPrinted>2021-03-03T09:30:11Z</cp:lastPrinted>
  <dcterms:created xsi:type="dcterms:W3CDTF">2021-01-22T16:56:50Z</dcterms:created>
  <dcterms:modified xsi:type="dcterms:W3CDTF">2021-03-03T09:30:31Z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20.2.3.0</vt:lpwstr>
  </property>
</Properties>
</file>