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tente\Desktop\Area2\residui attivi e passivi 2021\"/>
    </mc:Choice>
  </mc:AlternateContent>
  <bookViews>
    <workbookView xWindow="0" yWindow="0" windowWidth="20490" windowHeight="9045"/>
  </bookViews>
  <sheets>
    <sheet name="Sheet" sheetId="1" r:id="rId1"/>
  </sheets>
  <definedNames>
    <definedName name="_xlnm._FilterDatabase" localSheetId="0" hidden="1">Sheet!$A$1:$O$63</definedName>
  </definedNames>
  <calcPr calcId="152511"/>
</workbook>
</file>

<file path=xl/calcChain.xml><?xml version="1.0" encoding="utf-8"?>
<calcChain xmlns="http://schemas.openxmlformats.org/spreadsheetml/2006/main">
  <c r="O67" i="1" l="1"/>
  <c r="O66" i="1"/>
  <c r="O65" i="1"/>
  <c r="O64" i="1"/>
  <c r="N48" i="1" l="1"/>
  <c r="O48" i="1" s="1"/>
  <c r="N36" i="1"/>
  <c r="O36" i="1" s="1"/>
  <c r="N35" i="1"/>
  <c r="O35" i="1" s="1"/>
  <c r="N34" i="1"/>
  <c r="O34" i="1" s="1"/>
  <c r="N33" i="1"/>
  <c r="O33" i="1" s="1"/>
  <c r="N32" i="1"/>
  <c r="O32" i="1" s="1"/>
  <c r="N31" i="1"/>
  <c r="O31" i="1" s="1"/>
  <c r="N30" i="1"/>
  <c r="O30" i="1" s="1"/>
  <c r="N29" i="1"/>
  <c r="O29" i="1" s="1"/>
  <c r="N28" i="1"/>
  <c r="O28" i="1" s="1"/>
  <c r="N27" i="1"/>
  <c r="O27" i="1" s="1"/>
  <c r="N26" i="1"/>
  <c r="O26" i="1" s="1"/>
  <c r="N25" i="1"/>
  <c r="O25" i="1" s="1"/>
  <c r="N24" i="1"/>
  <c r="O24" i="1" s="1"/>
  <c r="N23" i="1"/>
  <c r="O23" i="1" s="1"/>
  <c r="N22" i="1"/>
  <c r="O22" i="1" s="1"/>
  <c r="N21" i="1"/>
  <c r="O21" i="1" s="1"/>
  <c r="N20" i="1"/>
  <c r="O20" i="1" s="1"/>
  <c r="N19" i="1"/>
  <c r="O19" i="1" s="1"/>
  <c r="N18" i="1"/>
  <c r="O18" i="1" s="1"/>
  <c r="N17" i="1"/>
  <c r="O17" i="1" s="1"/>
  <c r="N16" i="1"/>
  <c r="O16" i="1" s="1"/>
  <c r="N15" i="1"/>
  <c r="O15" i="1" s="1"/>
  <c r="N14" i="1"/>
  <c r="O14" i="1" s="1"/>
  <c r="N13" i="1"/>
  <c r="O13" i="1" s="1"/>
  <c r="N12" i="1"/>
  <c r="O12" i="1" s="1"/>
  <c r="N11" i="1"/>
  <c r="O11" i="1" s="1"/>
  <c r="N10" i="1"/>
  <c r="O10" i="1" s="1"/>
  <c r="N7" i="1"/>
  <c r="O7" i="1" s="1"/>
  <c r="N6" i="1"/>
  <c r="O6" i="1" s="1"/>
  <c r="N5" i="1"/>
  <c r="O5" i="1" s="1"/>
  <c r="N4" i="1"/>
  <c r="O4" i="1" s="1"/>
  <c r="N3" i="1"/>
  <c r="O3" i="1" s="1"/>
  <c r="N2" i="1"/>
  <c r="O63" i="1"/>
  <c r="O62" i="1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7" i="1"/>
  <c r="O46" i="1"/>
  <c r="O45" i="1"/>
  <c r="O44" i="1"/>
  <c r="O43" i="1"/>
  <c r="O42" i="1"/>
  <c r="O41" i="1"/>
  <c r="O40" i="1"/>
  <c r="O39" i="1"/>
  <c r="O38" i="1"/>
  <c r="O37" i="1"/>
  <c r="O9" i="1"/>
  <c r="O8" i="1"/>
  <c r="O2" i="1" l="1"/>
  <c r="N68" i="1"/>
</calcChain>
</file>

<file path=xl/sharedStrings.xml><?xml version="1.0" encoding="utf-8"?>
<sst xmlns="http://schemas.openxmlformats.org/spreadsheetml/2006/main" count="309" uniqueCount="147">
  <si>
    <t>Numero</t>
  </si>
  <si>
    <t>Data</t>
  </si>
  <si>
    <t>Descrizione</t>
  </si>
  <si>
    <t>Centro Responsabilità</t>
  </si>
  <si>
    <t>Tip. Codice</t>
  </si>
  <si>
    <t>Atto</t>
  </si>
  <si>
    <t>Versante</t>
  </si>
  <si>
    <t>Importo</t>
  </si>
  <si>
    <t>Incassato</t>
  </si>
  <si>
    <t>Disponibilita</t>
  </si>
  <si>
    <t>Res.</t>
  </si>
  <si>
    <t>Anno Residuo</t>
  </si>
  <si>
    <t>Capitolo PEG</t>
  </si>
  <si>
    <t>Deselezionato</t>
  </si>
  <si>
    <t>DOTT..SSA GIOVANNA TERRANOVA</t>
  </si>
  <si>
    <t>TESORERIA DELLO STATO CATANIA</t>
  </si>
  <si>
    <t>COMUNE DI SPEZZANO ALBANESE</t>
  </si>
  <si>
    <t>Provv.Dirig. nr. 826 del 04/11/2020</t>
  </si>
  <si>
    <t xml:space="preserve">Accertamento e impegno somme per C.I.E saldo agosto e settembre 2020 -Carta d’Identità Elettronica
AGOSTO
€. 1.359,99 Provv. n.  4206
€. 1.645,42 Provv. n.  4203
SETTEMBRE
€. 1.259,26 Provv. n.  4524
€. 1.225,67 Provv. n.  4527
€. 1.813,32 Provv. n.  4308
€. 1.628,63 Provv. n.  4311
</t>
  </si>
  <si>
    <t xml:space="preserve">Servizi demografici Diritti di Segreteria Anagrafe ed anagrafe meccanizzata, Accertamento somme. 
€.  11,18 pre 1668 -  € 8,84 pre 1669   -€.  20,28 pre 1816- €.  20,28 pre 1817- € 67,84 pre  2027- €.  35,10 pre 2028  -                     €.  49,14  pre 3027- €     5,72  pre 3028  - €   28,08 pre 3029                                
                              </t>
  </si>
  <si>
    <t>Provv.Dirig. nr. 551 del 13/08/2020</t>
  </si>
  <si>
    <t>COMUNE DI COMISO</t>
  </si>
  <si>
    <t>BON.02171311912   NOTPROVIDED</t>
  </si>
  <si>
    <t>BON.02170821004   NOTPROVIDED</t>
  </si>
  <si>
    <t>Provv.Dirig. nr. 340 del 09/06/2020</t>
  </si>
  <si>
    <t xml:space="preserve">Accertamento rette nidi d'infanzia "Peter Pan", "I Folletti" e "Arcobaleno" da Gennaio a Giugno 2020.ASILO NIDO "PETER PAN"
Milazzo	Alessandro	Caltagirone	20/08/17	MLZLSN17M20B428R	Milazzo	Luca	30/04/82	MLZLCU82D30B428V	Gambera	Simona	20/12/84	GMBSMN84T60B428V	Via Antonio Guerrero, 7	Caltagirone	 € 174,00 
</t>
  </si>
  <si>
    <t>Selezionato</t>
  </si>
  <si>
    <t>COMUNE DI LICODIA EUBEA</t>
  </si>
  <si>
    <t>COMUNE DI PALAGONIA</t>
  </si>
  <si>
    <t>Provv.Dirig. nr. 1082 del 31/12/2019</t>
  </si>
  <si>
    <t xml:space="preserve">ASILO NIDO "I FOLLETTI" RETTE DA SETTEMBRE A DICEMBRE 2019 Cagnes	Alba	Caltagirone	20/11/17	CGNLBA17S60B428V 					Cagnes	Giulia	31/03/91	CGNGLI91C71B428K 	Via Bongiovanni, 28	Caltagirone	 € 155,00 
</t>
  </si>
  <si>
    <t>Servizio Carte Identità Elettronica. Accertamento ed impegno somme. Novembre 2018.</t>
  </si>
  <si>
    <t>Provv.Dirig. nr. 1033 del 28/12/2018</t>
  </si>
  <si>
    <t>Servizio carte identità elettronica. Accertamento ed impegno somme. Ottobre 2018.</t>
  </si>
  <si>
    <t>Provv.Dirig. nr. 942 del 06/12/2018</t>
  </si>
  <si>
    <t>Provv.Dirig. nr. 309 del 08/05/2018</t>
  </si>
  <si>
    <t>COMUNE DI SPEZZANO ALBANESE -Rimborso spese di notifica altri Enti. Accertamento somme 1^ trimestre anno 2018.</t>
  </si>
  <si>
    <t>GENIO CIVILE RAGUSA-Rimborso spese di notifica altri Enti. Accertamento somme 1^ trimestre anno 2018.</t>
  </si>
  <si>
    <t>GENIO CIVILE RAGUSA</t>
  </si>
  <si>
    <t>COMUNE DI CAPPUCCINA-Rimborso spese di notifica altri Enti. Accertamento somme 1^ trimestre anno 2018.</t>
  </si>
  <si>
    <t>COMUNE DI CAPPUCCINA</t>
  </si>
  <si>
    <t>CAMERA DI COMMERCIO DI BOLOGNA-Rimborso spese di notifica altri Enti. Accertamento somme 1^ trimestre anno 2018.</t>
  </si>
  <si>
    <t>CAMERA DI COMMERCIO DI BOLOGNA</t>
  </si>
  <si>
    <t>DEFENDINI LOGISTICA TORINO-Rimborso spese di notifica altri Enti. Accertamento somme 1^ trimestre anno 2018.</t>
  </si>
  <si>
    <t>DEFENDINI LOGISTICA TORINO</t>
  </si>
  <si>
    <t>AGECONTROL SPA ROMA-Rimborso spese di notifica altri Enti. Accertamento somme 1^ trimestre anno 2018.</t>
  </si>
  <si>
    <t>AGECONTROL SPA ROMA</t>
  </si>
  <si>
    <t>COMUNE DI ROMA -Rimborso spese di notifica altri Enti. Accertamento somme 1^ trimestre anno 2018.</t>
  </si>
  <si>
    <t>AGENZIA DOGANE MONOPOLI-Rimborso spese di notifica altri Enti. Accertamento somme 1^ trimestre anno 2018.</t>
  </si>
  <si>
    <t>AGENZIA DOGANE MONOPOLI</t>
  </si>
  <si>
    <t>COMUNE DI SCICLI-Rimborso spese di notifica altri Enti. Accertamento somme 1^ trimestre anno 2018.</t>
  </si>
  <si>
    <t>COMUNE DI SCICLI</t>
  </si>
  <si>
    <t>COMUNE DI SAN MICHELE DI GANZARIA-Rimborso spese di notifica altri Enti. Accertamento somme 1^ trimestre anno 2018.</t>
  </si>
  <si>
    <t>COMUNE DI SAN MICHELE DI GANZARIA</t>
  </si>
  <si>
    <t>ANAS MISTERBIANCO- Rimborso spese di notifica altri Enti. Accertamento somme 1^ trimestre anno 2018.</t>
  </si>
  <si>
    <t>ANAS MISTERBINCO</t>
  </si>
  <si>
    <t>COMUNE DI SANNAZZARO DE BURGONDI-Rimborso spese di notifica altri Enti. Accertamento somme 1^ trimestre anno 2018.</t>
  </si>
  <si>
    <t>COMUNE DI SANNAZZARO DE BURGONDI</t>
  </si>
  <si>
    <t>AGENZIA DELLE NTRATE MUSSOMELI -Rimborso spese di notifica altri Enti. Accertamento somme 1^ trimestre anno 2018.</t>
  </si>
  <si>
    <t>AGENZIA DELLE ENTRATE MUSSOMELI</t>
  </si>
  <si>
    <t>AGENZIA DELLE ENTRATE VITTORIAimborso spese di notifica altri Enti. Accertamento somme 1^ trimestre anno 2018.</t>
  </si>
  <si>
    <t>AGENZIA DELLE ENTRATE VITTORIA</t>
  </si>
  <si>
    <t>COMUNE DI LICODIA EUBEA-Rimborso spese di notifica altri Enti. Accertamento somme 1^ trimestre anno 2018.</t>
  </si>
  <si>
    <t>COMUNE DI MONTEGIORDANO- Rimborso spese di notifica altri Enti. Accertamento somme 1^ trimestre anno 2018.</t>
  </si>
  <si>
    <t>COMUNE DI MONTEGIORDANO</t>
  </si>
  <si>
    <t>COMUNE DI ACI SANT'ANTONIO-Rimborso spese di notifica altri Enti. Accertamento somme 1^ trimestre anno 2018.</t>
  </si>
  <si>
    <t>COMUNE DI ACI SANT'ANTONIO</t>
  </si>
  <si>
    <t>COMUNE DI COMISO-Rimborso spese di notifica altri Enti. Accertamento somme 1^ trimestre anno 2018.</t>
  </si>
  <si>
    <t>COMUNE DI MILANO- Rimborso spese di notifica altri Enti. Accertamento somme 1^ trimestre anno 2018.</t>
  </si>
  <si>
    <t>COMUNE DI MILANO</t>
  </si>
  <si>
    <t>COMUNE DI PALAGONIA -Rimborso spese di notifica altri Enti. Accertamento somme 1^ trimestre anno 2018.</t>
  </si>
  <si>
    <t>COMUNE DI PIAZZA RMERINA-Rimborso spese di notifica altri Enti. Accertamento somme 1^ trimestre anno 2018.</t>
  </si>
  <si>
    <t>COMUNE DI PIAZZA ARMERINA</t>
  </si>
  <si>
    <t>POLIZIA PROV.LE DI CATANIA Rimborso spese di notifica altri Enti. Accertamento somme 1^ trimestre anno 2018.</t>
  </si>
  <si>
    <t>POLIZIA PROVINCIALE DI CATANIA</t>
  </si>
  <si>
    <t>COMUNE DI TARANTO Rimborso spese di notifica altri Enti. Accertamento somme 1^ trimestre anno 2018.</t>
  </si>
  <si>
    <t>COMUNE DI TARANTO</t>
  </si>
  <si>
    <t>COMUNE DI MODICA - Rimborso spese di notifica altri Enti. Accertamento somme 1^ trimestre anno 2018.</t>
  </si>
  <si>
    <t>COMUNE DI MODICA</t>
  </si>
  <si>
    <t>COMUNE DI GARLASCO Rimborso spese di notifica altri Enti. Accertamento somme 1^ trimestre anno 2018.</t>
  </si>
  <si>
    <t>COMUNE DI GARLASCO</t>
  </si>
  <si>
    <t>AGENZIA DELLE ENTRATE RAGUSA -Rimborso spese di notifica altri Enti. Accertamento somme 1^ trimestre anno 2018.</t>
  </si>
  <si>
    <t>AGENZIA DELLE ENTRATE  RAGUSA</t>
  </si>
  <si>
    <t>AGENZIA DELLE ENTRATE ENNA Rimborso spese di notifica altri Enti. Accertamento somme 1^ trimestre anno 2018.</t>
  </si>
  <si>
    <t>AGENZIA DELLE ENTRATE ENNA</t>
  </si>
  <si>
    <t>Carta Identita' Elettronica. Accertamento Impegno e Liquidazione somme.</t>
  </si>
  <si>
    <t>Provv.Dirig. nr. 60 del 07/02/2018</t>
  </si>
  <si>
    <t>BURGIO MIRIAM di Alessandro - retta asilo nido " PETER PAN " da novembre a dicembre 2017.-</t>
  </si>
  <si>
    <t>BURGIO ALESSANDRO</t>
  </si>
  <si>
    <t>FARANDA SAMUEL di Devid -retta asilo nido " PETER PAN " da settembre a dicembre 2017.-</t>
  </si>
  <si>
    <t>FILIA FRANCESCA</t>
  </si>
  <si>
    <t>GIULIANO MARTA di -Andrea retta asilo nido " PETER PAN " da settembre a dicembre 2017.-</t>
  </si>
  <si>
    <t>COFFANO LORENA</t>
  </si>
  <si>
    <t>DI LIBERTO EDOARDO di Giancarlo - retta asilo nido " PETER PAN " da ottobre a dicembre 2017.-</t>
  </si>
  <si>
    <t>DI LIBERTO GIANCARLO</t>
  </si>
  <si>
    <t>RISATA SEBASTIAN di Francesco - rette asilo nido " I FOLLETTI " da ottobre a dicembre 2017.-</t>
  </si>
  <si>
    <t>RISATA FRANCESCO</t>
  </si>
  <si>
    <t>CAUSA MARIA SOFIA di Causa Rosa - retta asilo nido I Folletti - dicembre 2017.-</t>
  </si>
  <si>
    <t>CAUSA ROSA</t>
  </si>
  <si>
    <t>SCIACCA NICOLO' di Frabncesco - rette asilo nido " ARCOBALENO " da novembre a dicembre 2017.-</t>
  </si>
  <si>
    <t>SCIACCA FRANCESCO</t>
  </si>
  <si>
    <t>DOMENICA GIOVANBATTISTA di Antonino - rette asilo nido " ARCOBALENO "  dicembre 2017.-</t>
  </si>
  <si>
    <t>DOMENICA ANTONINO</t>
  </si>
  <si>
    <t>CANNIZZARO GIOVANNI di Alessandro Gabriella retta asilo nido I Folletti - dicembre 2017.-</t>
  </si>
  <si>
    <t>ALESSANDRO GABRIELLA</t>
  </si>
  <si>
    <t>Marcinno' Alex rette asili nido I Folletti dal mese di Gennaio al mese di Giugno 2017</t>
  </si>
  <si>
    <t>MARCINNO' MASSIMILIANO</t>
  </si>
  <si>
    <t>Placenti Giuseppe rette asili nido I Folletti dal mese di Gennaio al mese di Giugno 2017</t>
  </si>
  <si>
    <t>PLACENTI MASSIMO</t>
  </si>
  <si>
    <t>Perticone Rosario  rette asili nido Peter Pan dal mese di Gennaio al mese di Giugno 2017</t>
  </si>
  <si>
    <t>PERTICONE FRANCESCO</t>
  </si>
  <si>
    <t>Trombino Giada rette asili nido Peter Pan  dal mese di Gennaio al mese di Giugno 2017</t>
  </si>
  <si>
    <t>TROMBINO DANIELE</t>
  </si>
  <si>
    <t>Romeo Mia rette asili nido Peter Pan dal mese di Gennaio al mese di Giugno 2017</t>
  </si>
  <si>
    <t>LA PORTA ANTONELLA</t>
  </si>
  <si>
    <t>Grimaldi Costanza rette asili nido Peter Pan dal mese di Gennaio al mese di Giugno 2017</t>
  </si>
  <si>
    <t>LEDDA CONCETTA</t>
  </si>
  <si>
    <t>PROVENTI BIBLIOTECA ISTITUTO MUSICALE</t>
  </si>
  <si>
    <t>Preliminare n. 108 del 28/12/2016</t>
  </si>
  <si>
    <t>Accertamento rette Asili nido I Follettie Peter Pan da Settembre a Dicembre 2016</t>
  </si>
  <si>
    <t>Bizzini Giuseppe</t>
  </si>
  <si>
    <t>BIZZINI IVAN</t>
  </si>
  <si>
    <t>Gugliuzza Azzurra di Giacomo</t>
  </si>
  <si>
    <t>GUGLIUZZA GIACOMO</t>
  </si>
  <si>
    <t>Marcinno' Alex di Massimiliano</t>
  </si>
  <si>
    <t>Accertamento rette Asili Nido I Folletti e Peter Pan da gennaio a giugno 2016.</t>
  </si>
  <si>
    <t>AREA 1 nr. 7 del 17/02/2016</t>
  </si>
  <si>
    <t>GUGLIUZZA AZZURRA - RETTE  ASILO NIDO I FOLLETTI FINO AL MESE DI DICEMBRE  2015</t>
  </si>
  <si>
    <t>Pasqua a Caltagirone 2018. Concessione intervento finanziario dell'Assessorato Regionale del Turismo dello Sport e dello Spettacolo. Accertamento ed incasso somma. PRE 2708</t>
  </si>
  <si>
    <t>Provv.Dirig. nr. 999 del 20/12/2018</t>
  </si>
  <si>
    <t>Servizio Carte Identita'. Assegnazione somme al personale  per istruttoria e rilascio CIE. Accertamento ed impegno somme. I Trim. 2018.</t>
  </si>
  <si>
    <t>Provv.Dirig. nr. 837 del 25/10/2018</t>
  </si>
  <si>
    <t>Erogazione contributo ISTAT per rilevazioni effettuate per "ASPETTI VITA QUOTIDIANA  ANNO 2017". Accertamento, impegno e liquidazione somme.</t>
  </si>
  <si>
    <t>Provv.Dirig. nr. 1 del 09/01/2018</t>
  </si>
  <si>
    <t>2020</t>
  </si>
  <si>
    <t>CANCELLARE</t>
  </si>
  <si>
    <t>MANTENERE</t>
  </si>
  <si>
    <t>NOTE</t>
  </si>
  <si>
    <t>in assenza di O.G.P.</t>
  </si>
  <si>
    <t xml:space="preserve"> Accertamento e impegno somme concesse dalla regione Siciliana quale contributo per il sostegno ai costi di gestione del servizio Asili Nido.</t>
  </si>
  <si>
    <t>Provv.Dirig. nr. 274 del 07/07/2016</t>
  </si>
  <si>
    <t>Piano di Azione Coesione(PAC). Programma Nazionale Servizi di Cura agli anziani non autosufficienti per il triennio 2013/201, Distretto Socio Sanitario D13. Presa d'atto del decreto n. 441/PAC del Ministero dell'Interno.</t>
  </si>
  <si>
    <t>Provv.Dirig. nr. 91 del 27/03/2015</t>
  </si>
  <si>
    <t>Elezioni per il Parlamento Europeo 2019. Approvazione piano finanziario.</t>
  </si>
  <si>
    <t>Provv.Dirig. nr. 172 del 03/04/2019</t>
  </si>
  <si>
    <t>Accertamento somme</t>
  </si>
  <si>
    <t>Provv.Dirig. nr. 167 del 02/04/2019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</si>
</sst>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i/>
      <sz val="8"/>
      <color rgb="FFFFFFFF"/>
      <name val="Calibri"/>
      <family val="2"/>
      <scheme val="minor"/>
    </font>
    <font>
      <b/>
      <i/>
      <sz val="8"/>
      <color theme="0"/>
      <name val="Calibri"/>
      <family val="2"/>
      <scheme val="minor"/>
    </font>
    <font>
      <b/>
      <sz val="8"/>
      <color theme="1"/>
      <name val="Segoe UI Light"/>
      <family val="2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 applyAlignment="1">
      <alignment horizontal="center" wrapText="1"/>
    </xf>
    <xf numFmtId="164" fontId="2" fillId="0" borderId="0" xfId="1" applyFont="1" applyAlignment="1">
      <alignment wrapText="1"/>
    </xf>
    <xf numFmtId="0" fontId="4" fillId="2" borderId="1" xfId="0" applyNumberFormat="1" applyFont="1" applyFill="1" applyBorder="1" applyAlignment="1">
      <alignment horizontal="center" vertical="center" wrapText="1" shrinkToFit="1" readingOrder="1"/>
    </xf>
    <xf numFmtId="164" fontId="4" fillId="2" borderId="1" xfId="1" applyFont="1" applyFill="1" applyBorder="1" applyAlignment="1">
      <alignment horizontal="center" vertical="center" wrapText="1" shrinkToFit="1" readingOrder="1"/>
    </xf>
    <xf numFmtId="0" fontId="3" fillId="3" borderId="1" xfId="0" applyNumberFormat="1" applyFont="1" applyFill="1" applyBorder="1" applyAlignment="1">
      <alignment horizontal="center" vertical="center" wrapText="1" shrinkToFit="1" readingOrder="1"/>
    </xf>
    <xf numFmtId="14" fontId="3" fillId="3" borderId="1" xfId="0" applyNumberFormat="1" applyFont="1" applyFill="1" applyBorder="1" applyAlignment="1">
      <alignment horizontal="center" vertical="center" wrapText="1" shrinkToFit="1" readingOrder="1"/>
    </xf>
    <xf numFmtId="49" fontId="3" fillId="3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right" vertical="center" wrapText="1" shrinkToFit="1" readingOrder="1"/>
    </xf>
    <xf numFmtId="0" fontId="3" fillId="4" borderId="1" xfId="0" applyNumberFormat="1" applyFont="1" applyFill="1" applyBorder="1" applyAlignment="1">
      <alignment horizontal="left" vertical="center" wrapText="1" shrinkToFit="1" readingOrder="1"/>
    </xf>
    <xf numFmtId="0" fontId="3" fillId="3" borderId="1" xfId="0" applyNumberFormat="1" applyFont="1" applyFill="1" applyBorder="1" applyAlignment="1">
      <alignment horizontal="left" vertical="center" wrapText="1" shrinkToFit="1" readingOrder="1"/>
    </xf>
    <xf numFmtId="164" fontId="3" fillId="3" borderId="1" xfId="1" applyFont="1" applyFill="1" applyBorder="1" applyAlignment="1">
      <alignment horizontal="right" vertical="center" wrapText="1" shrinkToFit="1" readingOrder="1"/>
    </xf>
    <xf numFmtId="49" fontId="3" fillId="3" borderId="1" xfId="0" applyNumberFormat="1" applyFont="1" applyFill="1" applyBorder="1" applyAlignment="1">
      <alignment horizontal="center" vertical="center" wrapText="1" shrinkToFit="1" readingOrder="1"/>
    </xf>
    <xf numFmtId="164" fontId="5" fillId="5" borderId="1" xfId="1" applyFont="1" applyFill="1" applyBorder="1" applyAlignment="1">
      <alignment horizontal="center" wrapText="1"/>
    </xf>
    <xf numFmtId="164" fontId="2" fillId="0" borderId="1" xfId="1" applyFont="1" applyBorder="1" applyAlignment="1">
      <alignment wrapText="1"/>
    </xf>
    <xf numFmtId="164" fontId="2" fillId="6" borderId="1" xfId="1" applyFont="1" applyFill="1" applyBorder="1" applyAlignment="1">
      <alignment wrapText="1"/>
    </xf>
    <xf numFmtId="0" fontId="6" fillId="0" borderId="1" xfId="0" applyFont="1" applyBorder="1"/>
    <xf numFmtId="0" fontId="2" fillId="0" borderId="1" xfId="0" applyFont="1" applyBorder="1" applyAlignment="1">
      <alignment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P68"/>
  <sheetViews>
    <sheetView tabSelected="1" showWhiteSpace="0" view="pageLayout" topLeftCell="A64" zoomScaleNormal="100" workbookViewId="0">
      <selection activeCell="Q65" sqref="Q65"/>
    </sheetView>
  </sheetViews>
  <sheetFormatPr defaultRowHeight="11.25" x14ac:dyDescent="0.2"/>
  <cols>
    <col min="1" max="1" width="6.85546875" style="2" customWidth="1"/>
    <col min="2" max="2" width="9.28515625" style="2" customWidth="1"/>
    <col min="3" max="3" width="45.140625" style="1" customWidth="1"/>
    <col min="4" max="4" width="24.85546875" style="1" customWidth="1"/>
    <col min="5" max="5" width="9.5703125" style="1" hidden="1" customWidth="1"/>
    <col min="6" max="6" width="22.5703125" style="1" hidden="1" customWidth="1"/>
    <col min="7" max="7" width="42.85546875" style="1" hidden="1" customWidth="1"/>
    <col min="8" max="9" width="14.7109375" style="3" hidden="1" customWidth="1"/>
    <col min="10" max="10" width="13.28515625" style="3" hidden="1" customWidth="1"/>
    <col min="11" max="11" width="11.28515625" style="1" hidden="1" customWidth="1"/>
    <col min="12" max="12" width="7.7109375" style="2" customWidth="1"/>
    <col min="13" max="13" width="7.5703125" style="2" customWidth="1"/>
    <col min="14" max="14" width="13.28515625" style="3" customWidth="1"/>
    <col min="15" max="15" width="13.28515625" style="3" hidden="1" customWidth="1"/>
    <col min="16" max="16" width="16.42578125" style="1" customWidth="1"/>
    <col min="17" max="16384" width="9.140625" style="1"/>
  </cols>
  <sheetData>
    <row r="1" spans="1:16" ht="22.5" x14ac:dyDescent="0.2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5" t="s">
        <v>7</v>
      </c>
      <c r="I1" s="5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14" t="s">
        <v>135</v>
      </c>
      <c r="O1" s="14" t="s">
        <v>136</v>
      </c>
      <c r="P1" s="14" t="s">
        <v>137</v>
      </c>
    </row>
    <row r="2" spans="1:16" ht="123.75" x14ac:dyDescent="0.2">
      <c r="A2" s="6">
        <v>7257</v>
      </c>
      <c r="B2" s="7">
        <v>44138</v>
      </c>
      <c r="C2" s="8" t="s">
        <v>18</v>
      </c>
      <c r="D2" s="8" t="s">
        <v>14</v>
      </c>
      <c r="E2" s="9">
        <v>100</v>
      </c>
      <c r="F2" s="8" t="s">
        <v>17</v>
      </c>
      <c r="G2" s="11"/>
      <c r="H2" s="12">
        <v>8932.2900000000009</v>
      </c>
      <c r="I2" s="12">
        <v>8932.2800000000007</v>
      </c>
      <c r="J2" s="12">
        <v>0.01</v>
      </c>
      <c r="K2" s="6" t="s">
        <v>13</v>
      </c>
      <c r="L2" s="13" t="s">
        <v>134</v>
      </c>
      <c r="M2" s="6">
        <v>36001</v>
      </c>
      <c r="N2" s="15">
        <f>J2</f>
        <v>0.01</v>
      </c>
      <c r="O2" s="16">
        <f t="shared" ref="O2:O3" si="0">J2-N2</f>
        <v>0</v>
      </c>
      <c r="P2" s="17" t="s">
        <v>138</v>
      </c>
    </row>
    <row r="3" spans="1:16" ht="78.75" x14ac:dyDescent="0.2">
      <c r="A3" s="6">
        <v>3371</v>
      </c>
      <c r="B3" s="7">
        <v>44055</v>
      </c>
      <c r="C3" s="8" t="s">
        <v>19</v>
      </c>
      <c r="D3" s="8" t="s">
        <v>14</v>
      </c>
      <c r="E3" s="9">
        <v>100</v>
      </c>
      <c r="F3" s="8" t="s">
        <v>20</v>
      </c>
      <c r="G3" s="11"/>
      <c r="H3" s="12">
        <v>246.46</v>
      </c>
      <c r="I3" s="12">
        <v>245.96</v>
      </c>
      <c r="J3" s="12">
        <v>0.5</v>
      </c>
      <c r="K3" s="6" t="s">
        <v>13</v>
      </c>
      <c r="L3" s="13" t="s">
        <v>134</v>
      </c>
      <c r="M3" s="6">
        <v>33500</v>
      </c>
      <c r="N3" s="15">
        <f>J3</f>
        <v>0.5</v>
      </c>
      <c r="O3" s="16">
        <f t="shared" si="0"/>
        <v>0</v>
      </c>
      <c r="P3" s="18"/>
    </row>
    <row r="4" spans="1:16" x14ac:dyDescent="0.2">
      <c r="A4" s="6">
        <v>2412</v>
      </c>
      <c r="B4" s="7">
        <v>44012</v>
      </c>
      <c r="C4" s="8" t="s">
        <v>22</v>
      </c>
      <c r="D4" s="8" t="s">
        <v>14</v>
      </c>
      <c r="E4" s="9">
        <v>100</v>
      </c>
      <c r="F4" s="10"/>
      <c r="G4" s="8" t="s">
        <v>15</v>
      </c>
      <c r="H4" s="12">
        <v>7.5</v>
      </c>
      <c r="I4" s="12">
        <v>0</v>
      </c>
      <c r="J4" s="12">
        <v>7.5</v>
      </c>
      <c r="K4" s="6" t="s">
        <v>13</v>
      </c>
      <c r="L4" s="13" t="s">
        <v>134</v>
      </c>
      <c r="M4" s="6">
        <v>33000</v>
      </c>
      <c r="N4" s="15">
        <f t="shared" ref="N4:N5" si="1">J4</f>
        <v>7.5</v>
      </c>
      <c r="O4" s="16">
        <f t="shared" ref="O4:O5" si="2">J4-N4</f>
        <v>0</v>
      </c>
      <c r="P4" s="18"/>
    </row>
    <row r="5" spans="1:16" x14ac:dyDescent="0.2">
      <c r="A5" s="6">
        <v>2411</v>
      </c>
      <c r="B5" s="7">
        <v>44012</v>
      </c>
      <c r="C5" s="8" t="s">
        <v>23</v>
      </c>
      <c r="D5" s="8" t="s">
        <v>14</v>
      </c>
      <c r="E5" s="9">
        <v>100</v>
      </c>
      <c r="F5" s="10"/>
      <c r="G5" s="8" t="s">
        <v>15</v>
      </c>
      <c r="H5" s="12">
        <v>7.5</v>
      </c>
      <c r="I5" s="12">
        <v>0</v>
      </c>
      <c r="J5" s="12">
        <v>7.5</v>
      </c>
      <c r="K5" s="6" t="s">
        <v>13</v>
      </c>
      <c r="L5" s="13" t="s">
        <v>134</v>
      </c>
      <c r="M5" s="6">
        <v>33000</v>
      </c>
      <c r="N5" s="15">
        <f t="shared" si="1"/>
        <v>7.5</v>
      </c>
      <c r="O5" s="16">
        <f t="shared" si="2"/>
        <v>0</v>
      </c>
      <c r="P5" s="18"/>
    </row>
    <row r="6" spans="1:16" ht="90" x14ac:dyDescent="0.2">
      <c r="A6" s="6">
        <v>2072</v>
      </c>
      <c r="B6" s="7">
        <v>43991</v>
      </c>
      <c r="C6" s="8" t="s">
        <v>25</v>
      </c>
      <c r="D6" s="8" t="s">
        <v>14</v>
      </c>
      <c r="E6" s="9">
        <v>100</v>
      </c>
      <c r="F6" s="8" t="s">
        <v>24</v>
      </c>
      <c r="G6" s="11"/>
      <c r="H6" s="12">
        <v>174</v>
      </c>
      <c r="I6" s="12">
        <v>171</v>
      </c>
      <c r="J6" s="12">
        <v>3</v>
      </c>
      <c r="K6" s="6" t="s">
        <v>13</v>
      </c>
      <c r="L6" s="13" t="s">
        <v>134</v>
      </c>
      <c r="M6" s="6">
        <v>49000</v>
      </c>
      <c r="N6" s="15">
        <f>J6</f>
        <v>3</v>
      </c>
      <c r="O6" s="16">
        <f t="shared" ref="O6" si="3">J6-N6</f>
        <v>0</v>
      </c>
      <c r="P6" s="18"/>
    </row>
    <row r="7" spans="1:16" ht="56.25" x14ac:dyDescent="0.2">
      <c r="A7" s="6">
        <v>5596</v>
      </c>
      <c r="B7" s="7">
        <v>43830</v>
      </c>
      <c r="C7" s="8" t="s">
        <v>30</v>
      </c>
      <c r="D7" s="8" t="s">
        <v>14</v>
      </c>
      <c r="E7" s="9">
        <v>100</v>
      </c>
      <c r="F7" s="8" t="s">
        <v>29</v>
      </c>
      <c r="G7" s="11"/>
      <c r="H7" s="12">
        <v>155</v>
      </c>
      <c r="I7" s="12">
        <v>152.5</v>
      </c>
      <c r="J7" s="12">
        <v>2.5</v>
      </c>
      <c r="K7" s="6" t="s">
        <v>26</v>
      </c>
      <c r="L7" s="6">
        <v>2019</v>
      </c>
      <c r="M7" s="6">
        <v>49000</v>
      </c>
      <c r="N7" s="15">
        <f>J7</f>
        <v>2.5</v>
      </c>
      <c r="O7" s="16">
        <f t="shared" ref="O7" si="4">J7-N7</f>
        <v>0</v>
      </c>
      <c r="P7" s="18"/>
    </row>
    <row r="8" spans="1:16" ht="22.5" x14ac:dyDescent="0.2">
      <c r="A8" s="6">
        <v>5834</v>
      </c>
      <c r="B8" s="7">
        <v>43461</v>
      </c>
      <c r="C8" s="8" t="s">
        <v>31</v>
      </c>
      <c r="D8" s="8" t="s">
        <v>14</v>
      </c>
      <c r="E8" s="9">
        <v>100</v>
      </c>
      <c r="F8" s="8" t="s">
        <v>32</v>
      </c>
      <c r="G8" s="11"/>
      <c r="H8" s="12">
        <v>5926.57</v>
      </c>
      <c r="I8" s="12">
        <v>0</v>
      </c>
      <c r="J8" s="12">
        <v>5926.57</v>
      </c>
      <c r="K8" s="6" t="s">
        <v>26</v>
      </c>
      <c r="L8" s="6">
        <v>2018</v>
      </c>
      <c r="M8" s="6">
        <v>36001</v>
      </c>
      <c r="N8" s="15">
        <v>5926.57</v>
      </c>
      <c r="O8" s="16">
        <f t="shared" ref="O8" si="5">J8-N8</f>
        <v>0</v>
      </c>
      <c r="P8" s="18"/>
    </row>
    <row r="9" spans="1:16" ht="22.5" x14ac:dyDescent="0.2">
      <c r="A9" s="6">
        <v>5071</v>
      </c>
      <c r="B9" s="7">
        <v>43438</v>
      </c>
      <c r="C9" s="8" t="s">
        <v>33</v>
      </c>
      <c r="D9" s="8" t="s">
        <v>14</v>
      </c>
      <c r="E9" s="9">
        <v>100</v>
      </c>
      <c r="F9" s="8" t="s">
        <v>34</v>
      </c>
      <c r="G9" s="11"/>
      <c r="H9" s="12">
        <v>6732.79</v>
      </c>
      <c r="I9" s="12">
        <v>0</v>
      </c>
      <c r="J9" s="12">
        <v>6732.79</v>
      </c>
      <c r="K9" s="6" t="s">
        <v>26</v>
      </c>
      <c r="L9" s="6">
        <v>2018</v>
      </c>
      <c r="M9" s="6">
        <v>36001</v>
      </c>
      <c r="N9" s="15">
        <v>6732.79</v>
      </c>
      <c r="O9" s="16">
        <f t="shared" ref="O9:O36" si="6">J9-N9</f>
        <v>0</v>
      </c>
      <c r="P9" s="18"/>
    </row>
    <row r="10" spans="1:16" ht="22.5" x14ac:dyDescent="0.2">
      <c r="A10" s="6">
        <v>106</v>
      </c>
      <c r="B10" s="7">
        <v>43291</v>
      </c>
      <c r="C10" s="8" t="s">
        <v>36</v>
      </c>
      <c r="D10" s="8" t="s">
        <v>14</v>
      </c>
      <c r="E10" s="9">
        <v>100</v>
      </c>
      <c r="F10" s="8" t="s">
        <v>35</v>
      </c>
      <c r="G10" s="8" t="s">
        <v>16</v>
      </c>
      <c r="H10" s="12">
        <v>9.68</v>
      </c>
      <c r="I10" s="12">
        <v>0</v>
      </c>
      <c r="J10" s="12">
        <v>9.68</v>
      </c>
      <c r="K10" s="6" t="s">
        <v>26</v>
      </c>
      <c r="L10" s="6">
        <v>2018</v>
      </c>
      <c r="M10" s="6">
        <v>33000</v>
      </c>
      <c r="N10" s="15">
        <f t="shared" ref="N10:N22" si="7">J10</f>
        <v>9.68</v>
      </c>
      <c r="O10" s="16">
        <f t="shared" si="6"/>
        <v>0</v>
      </c>
      <c r="P10" s="18"/>
    </row>
    <row r="11" spans="1:16" ht="22.5" x14ac:dyDescent="0.2">
      <c r="A11" s="6">
        <v>106</v>
      </c>
      <c r="B11" s="7">
        <v>43291</v>
      </c>
      <c r="C11" s="8" t="s">
        <v>37</v>
      </c>
      <c r="D11" s="8" t="s">
        <v>14</v>
      </c>
      <c r="E11" s="9">
        <v>100</v>
      </c>
      <c r="F11" s="8" t="s">
        <v>35</v>
      </c>
      <c r="G11" s="8" t="s">
        <v>38</v>
      </c>
      <c r="H11" s="12">
        <v>5.88</v>
      </c>
      <c r="I11" s="12">
        <v>0</v>
      </c>
      <c r="J11" s="12">
        <v>5.88</v>
      </c>
      <c r="K11" s="6" t="s">
        <v>26</v>
      </c>
      <c r="L11" s="6">
        <v>2018</v>
      </c>
      <c r="M11" s="6">
        <v>33000</v>
      </c>
      <c r="N11" s="15">
        <f t="shared" si="7"/>
        <v>5.88</v>
      </c>
      <c r="O11" s="16">
        <f t="shared" si="6"/>
        <v>0</v>
      </c>
      <c r="P11" s="18"/>
    </row>
    <row r="12" spans="1:16" ht="22.5" x14ac:dyDescent="0.2">
      <c r="A12" s="6">
        <v>106</v>
      </c>
      <c r="B12" s="7">
        <v>43291</v>
      </c>
      <c r="C12" s="8" t="s">
        <v>39</v>
      </c>
      <c r="D12" s="8" t="s">
        <v>14</v>
      </c>
      <c r="E12" s="9">
        <v>100</v>
      </c>
      <c r="F12" s="8" t="s">
        <v>35</v>
      </c>
      <c r="G12" s="8" t="s">
        <v>40</v>
      </c>
      <c r="H12" s="12">
        <v>9.68</v>
      </c>
      <c r="I12" s="12">
        <v>0</v>
      </c>
      <c r="J12" s="12">
        <v>9.68</v>
      </c>
      <c r="K12" s="6" t="s">
        <v>26</v>
      </c>
      <c r="L12" s="6">
        <v>2018</v>
      </c>
      <c r="M12" s="6">
        <v>33000</v>
      </c>
      <c r="N12" s="15">
        <f t="shared" si="7"/>
        <v>9.68</v>
      </c>
      <c r="O12" s="16">
        <f t="shared" si="6"/>
        <v>0</v>
      </c>
      <c r="P12" s="18"/>
    </row>
    <row r="13" spans="1:16" ht="22.5" x14ac:dyDescent="0.2">
      <c r="A13" s="6">
        <v>106</v>
      </c>
      <c r="B13" s="7">
        <v>43291</v>
      </c>
      <c r="C13" s="8" t="s">
        <v>41</v>
      </c>
      <c r="D13" s="8" t="s">
        <v>14</v>
      </c>
      <c r="E13" s="9">
        <v>100</v>
      </c>
      <c r="F13" s="8" t="s">
        <v>35</v>
      </c>
      <c r="G13" s="8" t="s">
        <v>42</v>
      </c>
      <c r="H13" s="12">
        <v>11.76</v>
      </c>
      <c r="I13" s="12">
        <v>0</v>
      </c>
      <c r="J13" s="12">
        <v>11.76</v>
      </c>
      <c r="K13" s="6" t="s">
        <v>26</v>
      </c>
      <c r="L13" s="6">
        <v>2018</v>
      </c>
      <c r="M13" s="6">
        <v>33000</v>
      </c>
      <c r="N13" s="15">
        <f t="shared" si="7"/>
        <v>11.76</v>
      </c>
      <c r="O13" s="16">
        <f t="shared" si="6"/>
        <v>0</v>
      </c>
      <c r="P13" s="18"/>
    </row>
    <row r="14" spans="1:16" ht="22.5" x14ac:dyDescent="0.2">
      <c r="A14" s="6">
        <v>106</v>
      </c>
      <c r="B14" s="7">
        <v>43291</v>
      </c>
      <c r="C14" s="8" t="s">
        <v>43</v>
      </c>
      <c r="D14" s="8" t="s">
        <v>14</v>
      </c>
      <c r="E14" s="9">
        <v>100</v>
      </c>
      <c r="F14" s="8" t="s">
        <v>35</v>
      </c>
      <c r="G14" s="8" t="s">
        <v>44</v>
      </c>
      <c r="H14" s="12">
        <v>19.36</v>
      </c>
      <c r="I14" s="12">
        <v>0</v>
      </c>
      <c r="J14" s="12">
        <v>19.36</v>
      </c>
      <c r="K14" s="6" t="s">
        <v>26</v>
      </c>
      <c r="L14" s="6">
        <v>2018</v>
      </c>
      <c r="M14" s="6">
        <v>33000</v>
      </c>
      <c r="N14" s="15">
        <f t="shared" si="7"/>
        <v>19.36</v>
      </c>
      <c r="O14" s="16">
        <f t="shared" si="6"/>
        <v>0</v>
      </c>
      <c r="P14" s="18"/>
    </row>
    <row r="15" spans="1:16" ht="22.5" x14ac:dyDescent="0.2">
      <c r="A15" s="6">
        <v>106</v>
      </c>
      <c r="B15" s="7">
        <v>43291</v>
      </c>
      <c r="C15" s="8" t="s">
        <v>45</v>
      </c>
      <c r="D15" s="8" t="s">
        <v>14</v>
      </c>
      <c r="E15" s="9">
        <v>100</v>
      </c>
      <c r="F15" s="8" t="s">
        <v>35</v>
      </c>
      <c r="G15" s="8" t="s">
        <v>46</v>
      </c>
      <c r="H15" s="12">
        <v>5.88</v>
      </c>
      <c r="I15" s="12">
        <v>0</v>
      </c>
      <c r="J15" s="12">
        <v>5.88</v>
      </c>
      <c r="K15" s="6" t="s">
        <v>26</v>
      </c>
      <c r="L15" s="6">
        <v>2018</v>
      </c>
      <c r="M15" s="6">
        <v>33000</v>
      </c>
      <c r="N15" s="15">
        <f t="shared" si="7"/>
        <v>5.88</v>
      </c>
      <c r="O15" s="16">
        <f t="shared" si="6"/>
        <v>0</v>
      </c>
      <c r="P15" s="18"/>
    </row>
    <row r="16" spans="1:16" ht="22.5" x14ac:dyDescent="0.2">
      <c r="A16" s="6">
        <v>106</v>
      </c>
      <c r="B16" s="7">
        <v>43291</v>
      </c>
      <c r="C16" s="8" t="s">
        <v>47</v>
      </c>
      <c r="D16" s="8" t="s">
        <v>14</v>
      </c>
      <c r="E16" s="9">
        <v>100</v>
      </c>
      <c r="F16" s="8" t="s">
        <v>35</v>
      </c>
      <c r="G16" s="11"/>
      <c r="H16" s="12">
        <v>5.88</v>
      </c>
      <c r="I16" s="12">
        <v>0</v>
      </c>
      <c r="J16" s="12">
        <v>5.88</v>
      </c>
      <c r="K16" s="6" t="s">
        <v>26</v>
      </c>
      <c r="L16" s="6">
        <v>2018</v>
      </c>
      <c r="M16" s="6">
        <v>33000</v>
      </c>
      <c r="N16" s="15">
        <f t="shared" si="7"/>
        <v>5.88</v>
      </c>
      <c r="O16" s="16">
        <f t="shared" si="6"/>
        <v>0</v>
      </c>
      <c r="P16" s="18"/>
    </row>
    <row r="17" spans="1:16" ht="22.5" x14ac:dyDescent="0.2">
      <c r="A17" s="6">
        <v>106</v>
      </c>
      <c r="B17" s="7">
        <v>43291</v>
      </c>
      <c r="C17" s="8" t="s">
        <v>48</v>
      </c>
      <c r="D17" s="8" t="s">
        <v>14</v>
      </c>
      <c r="E17" s="9">
        <v>100</v>
      </c>
      <c r="F17" s="8" t="s">
        <v>35</v>
      </c>
      <c r="G17" s="8" t="s">
        <v>49</v>
      </c>
      <c r="H17" s="12">
        <v>5.68</v>
      </c>
      <c r="I17" s="12">
        <v>0</v>
      </c>
      <c r="J17" s="12">
        <v>5.68</v>
      </c>
      <c r="K17" s="6" t="s">
        <v>26</v>
      </c>
      <c r="L17" s="6">
        <v>2018</v>
      </c>
      <c r="M17" s="6">
        <v>33000</v>
      </c>
      <c r="N17" s="15">
        <f t="shared" si="7"/>
        <v>5.68</v>
      </c>
      <c r="O17" s="16">
        <f t="shared" si="6"/>
        <v>0</v>
      </c>
      <c r="P17" s="18"/>
    </row>
    <row r="18" spans="1:16" ht="22.5" x14ac:dyDescent="0.2">
      <c r="A18" s="6">
        <v>106</v>
      </c>
      <c r="B18" s="7">
        <v>43291</v>
      </c>
      <c r="C18" s="8" t="s">
        <v>50</v>
      </c>
      <c r="D18" s="8" t="s">
        <v>14</v>
      </c>
      <c r="E18" s="9">
        <v>100</v>
      </c>
      <c r="F18" s="8" t="s">
        <v>35</v>
      </c>
      <c r="G18" s="8" t="s">
        <v>51</v>
      </c>
      <c r="H18" s="12">
        <v>9.68</v>
      </c>
      <c r="I18" s="12">
        <v>0</v>
      </c>
      <c r="J18" s="12">
        <v>9.68</v>
      </c>
      <c r="K18" s="6" t="s">
        <v>26</v>
      </c>
      <c r="L18" s="6">
        <v>2018</v>
      </c>
      <c r="M18" s="6">
        <v>33000</v>
      </c>
      <c r="N18" s="15">
        <f t="shared" si="7"/>
        <v>9.68</v>
      </c>
      <c r="O18" s="16">
        <f t="shared" si="6"/>
        <v>0</v>
      </c>
      <c r="P18" s="18"/>
    </row>
    <row r="19" spans="1:16" ht="22.5" x14ac:dyDescent="0.2">
      <c r="A19" s="6">
        <v>106</v>
      </c>
      <c r="B19" s="7">
        <v>43291</v>
      </c>
      <c r="C19" s="8" t="s">
        <v>52</v>
      </c>
      <c r="D19" s="8" t="s">
        <v>14</v>
      </c>
      <c r="E19" s="9">
        <v>100</v>
      </c>
      <c r="F19" s="8" t="s">
        <v>35</v>
      </c>
      <c r="G19" s="8" t="s">
        <v>53</v>
      </c>
      <c r="H19" s="12">
        <v>9.68</v>
      </c>
      <c r="I19" s="12">
        <v>0</v>
      </c>
      <c r="J19" s="12">
        <v>9.68</v>
      </c>
      <c r="K19" s="6" t="s">
        <v>26</v>
      </c>
      <c r="L19" s="6">
        <v>2018</v>
      </c>
      <c r="M19" s="6">
        <v>33000</v>
      </c>
      <c r="N19" s="15">
        <f t="shared" si="7"/>
        <v>9.68</v>
      </c>
      <c r="O19" s="16">
        <f t="shared" si="6"/>
        <v>0</v>
      </c>
      <c r="P19" s="18"/>
    </row>
    <row r="20" spans="1:16" ht="22.5" x14ac:dyDescent="0.2">
      <c r="A20" s="6">
        <v>106</v>
      </c>
      <c r="B20" s="7">
        <v>43291</v>
      </c>
      <c r="C20" s="8" t="s">
        <v>54</v>
      </c>
      <c r="D20" s="8" t="s">
        <v>14</v>
      </c>
      <c r="E20" s="9">
        <v>100</v>
      </c>
      <c r="F20" s="8" t="s">
        <v>35</v>
      </c>
      <c r="G20" s="8" t="s">
        <v>55</v>
      </c>
      <c r="H20" s="12">
        <v>5.88</v>
      </c>
      <c r="I20" s="12">
        <v>0</v>
      </c>
      <c r="J20" s="12">
        <v>5.88</v>
      </c>
      <c r="K20" s="6" t="s">
        <v>26</v>
      </c>
      <c r="L20" s="6">
        <v>2018</v>
      </c>
      <c r="M20" s="6">
        <v>33000</v>
      </c>
      <c r="N20" s="15">
        <f t="shared" si="7"/>
        <v>5.88</v>
      </c>
      <c r="O20" s="16">
        <f t="shared" si="6"/>
        <v>0</v>
      </c>
      <c r="P20" s="18"/>
    </row>
    <row r="21" spans="1:16" ht="22.5" x14ac:dyDescent="0.2">
      <c r="A21" s="6">
        <v>106</v>
      </c>
      <c r="B21" s="7">
        <v>43291</v>
      </c>
      <c r="C21" s="8" t="s">
        <v>56</v>
      </c>
      <c r="D21" s="8" t="s">
        <v>14</v>
      </c>
      <c r="E21" s="9">
        <v>100</v>
      </c>
      <c r="F21" s="8" t="s">
        <v>35</v>
      </c>
      <c r="G21" s="8" t="s">
        <v>57</v>
      </c>
      <c r="H21" s="12">
        <v>5.88</v>
      </c>
      <c r="I21" s="12">
        <v>0</v>
      </c>
      <c r="J21" s="12">
        <v>5.88</v>
      </c>
      <c r="K21" s="6" t="s">
        <v>26</v>
      </c>
      <c r="L21" s="6">
        <v>2018</v>
      </c>
      <c r="M21" s="6">
        <v>33000</v>
      </c>
      <c r="N21" s="15">
        <f t="shared" si="7"/>
        <v>5.88</v>
      </c>
      <c r="O21" s="16">
        <f t="shared" si="6"/>
        <v>0</v>
      </c>
      <c r="P21" s="18"/>
    </row>
    <row r="22" spans="1:16" ht="22.5" x14ac:dyDescent="0.2">
      <c r="A22" s="6">
        <v>106</v>
      </c>
      <c r="B22" s="7">
        <v>43291</v>
      </c>
      <c r="C22" s="8" t="s">
        <v>58</v>
      </c>
      <c r="D22" s="8" t="s">
        <v>14</v>
      </c>
      <c r="E22" s="9">
        <v>100</v>
      </c>
      <c r="F22" s="8" t="s">
        <v>35</v>
      </c>
      <c r="G22" s="8" t="s">
        <v>59</v>
      </c>
      <c r="H22" s="12">
        <v>5.88</v>
      </c>
      <c r="I22" s="12">
        <v>0</v>
      </c>
      <c r="J22" s="12">
        <v>5.88</v>
      </c>
      <c r="K22" s="6" t="s">
        <v>26</v>
      </c>
      <c r="L22" s="6">
        <v>2018</v>
      </c>
      <c r="M22" s="6">
        <v>33000</v>
      </c>
      <c r="N22" s="15">
        <f t="shared" si="7"/>
        <v>5.88</v>
      </c>
      <c r="O22" s="16">
        <f t="shared" si="6"/>
        <v>0</v>
      </c>
      <c r="P22" s="18"/>
    </row>
    <row r="23" spans="1:16" ht="22.5" x14ac:dyDescent="0.2">
      <c r="A23" s="6">
        <v>106</v>
      </c>
      <c r="B23" s="7">
        <v>43291</v>
      </c>
      <c r="C23" s="8" t="s">
        <v>60</v>
      </c>
      <c r="D23" s="8" t="s">
        <v>14</v>
      </c>
      <c r="E23" s="9">
        <v>100</v>
      </c>
      <c r="F23" s="8" t="s">
        <v>35</v>
      </c>
      <c r="G23" s="8" t="s">
        <v>61</v>
      </c>
      <c r="H23" s="12">
        <v>9.68</v>
      </c>
      <c r="I23" s="12">
        <v>0</v>
      </c>
      <c r="J23" s="12">
        <v>9.68</v>
      </c>
      <c r="K23" s="6" t="s">
        <v>26</v>
      </c>
      <c r="L23" s="6">
        <v>2018</v>
      </c>
      <c r="M23" s="6">
        <v>33000</v>
      </c>
      <c r="N23" s="15">
        <f t="shared" ref="N23:N29" si="8">J23</f>
        <v>9.68</v>
      </c>
      <c r="O23" s="16">
        <f t="shared" si="6"/>
        <v>0</v>
      </c>
      <c r="P23" s="18"/>
    </row>
    <row r="24" spans="1:16" ht="22.5" x14ac:dyDescent="0.2">
      <c r="A24" s="6">
        <v>106</v>
      </c>
      <c r="B24" s="7">
        <v>43291</v>
      </c>
      <c r="C24" s="8" t="s">
        <v>62</v>
      </c>
      <c r="D24" s="8" t="s">
        <v>14</v>
      </c>
      <c r="E24" s="9">
        <v>100</v>
      </c>
      <c r="F24" s="8" t="s">
        <v>35</v>
      </c>
      <c r="G24" s="8" t="s">
        <v>27</v>
      </c>
      <c r="H24" s="12">
        <v>5.88</v>
      </c>
      <c r="I24" s="12">
        <v>0</v>
      </c>
      <c r="J24" s="12">
        <v>5.88</v>
      </c>
      <c r="K24" s="6" t="s">
        <v>26</v>
      </c>
      <c r="L24" s="6">
        <v>2018</v>
      </c>
      <c r="M24" s="6">
        <v>33000</v>
      </c>
      <c r="N24" s="15">
        <f t="shared" si="8"/>
        <v>5.88</v>
      </c>
      <c r="O24" s="16">
        <f t="shared" si="6"/>
        <v>0</v>
      </c>
      <c r="P24" s="18"/>
    </row>
    <row r="25" spans="1:16" ht="22.5" x14ac:dyDescent="0.2">
      <c r="A25" s="6">
        <v>106</v>
      </c>
      <c r="B25" s="7">
        <v>43291</v>
      </c>
      <c r="C25" s="8" t="s">
        <v>63</v>
      </c>
      <c r="D25" s="8" t="s">
        <v>14</v>
      </c>
      <c r="E25" s="9">
        <v>100</v>
      </c>
      <c r="F25" s="8" t="s">
        <v>35</v>
      </c>
      <c r="G25" s="8" t="s">
        <v>64</v>
      </c>
      <c r="H25" s="12">
        <v>19.559999999999999</v>
      </c>
      <c r="I25" s="12">
        <v>0</v>
      </c>
      <c r="J25" s="12">
        <v>19.559999999999999</v>
      </c>
      <c r="K25" s="6" t="s">
        <v>26</v>
      </c>
      <c r="L25" s="6">
        <v>2018</v>
      </c>
      <c r="M25" s="6">
        <v>33000</v>
      </c>
      <c r="N25" s="15">
        <f t="shared" si="8"/>
        <v>19.559999999999999</v>
      </c>
      <c r="O25" s="16">
        <f t="shared" si="6"/>
        <v>0</v>
      </c>
      <c r="P25" s="18"/>
    </row>
    <row r="26" spans="1:16" ht="22.5" x14ac:dyDescent="0.2">
      <c r="A26" s="6">
        <v>106</v>
      </c>
      <c r="B26" s="7">
        <v>43291</v>
      </c>
      <c r="C26" s="8" t="s">
        <v>65</v>
      </c>
      <c r="D26" s="8" t="s">
        <v>14</v>
      </c>
      <c r="E26" s="9">
        <v>100</v>
      </c>
      <c r="F26" s="8" t="s">
        <v>35</v>
      </c>
      <c r="G26" s="8" t="s">
        <v>66</v>
      </c>
      <c r="H26" s="12">
        <v>9.8800000000000008</v>
      </c>
      <c r="I26" s="12">
        <v>0</v>
      </c>
      <c r="J26" s="12">
        <v>9.8800000000000008</v>
      </c>
      <c r="K26" s="6" t="s">
        <v>26</v>
      </c>
      <c r="L26" s="6">
        <v>2018</v>
      </c>
      <c r="M26" s="6">
        <v>33000</v>
      </c>
      <c r="N26" s="15">
        <f t="shared" si="8"/>
        <v>9.8800000000000008</v>
      </c>
      <c r="O26" s="16">
        <f t="shared" si="6"/>
        <v>0</v>
      </c>
      <c r="P26" s="18"/>
    </row>
    <row r="27" spans="1:16" ht="22.5" x14ac:dyDescent="0.2">
      <c r="A27" s="6">
        <v>106</v>
      </c>
      <c r="B27" s="7">
        <v>43291</v>
      </c>
      <c r="C27" s="8" t="s">
        <v>67</v>
      </c>
      <c r="D27" s="8" t="s">
        <v>14</v>
      </c>
      <c r="E27" s="9">
        <v>100</v>
      </c>
      <c r="F27" s="8" t="s">
        <v>35</v>
      </c>
      <c r="G27" s="8" t="s">
        <v>21</v>
      </c>
      <c r="H27" s="12">
        <v>5.88</v>
      </c>
      <c r="I27" s="12">
        <v>0</v>
      </c>
      <c r="J27" s="12">
        <v>5.88</v>
      </c>
      <c r="K27" s="6" t="s">
        <v>26</v>
      </c>
      <c r="L27" s="6">
        <v>2018</v>
      </c>
      <c r="M27" s="6">
        <v>33000</v>
      </c>
      <c r="N27" s="15">
        <f t="shared" si="8"/>
        <v>5.88</v>
      </c>
      <c r="O27" s="16">
        <f t="shared" si="6"/>
        <v>0</v>
      </c>
      <c r="P27" s="18"/>
    </row>
    <row r="28" spans="1:16" ht="22.5" x14ac:dyDescent="0.2">
      <c r="A28" s="6">
        <v>106</v>
      </c>
      <c r="B28" s="7">
        <v>43291</v>
      </c>
      <c r="C28" s="8" t="s">
        <v>68</v>
      </c>
      <c r="D28" s="8" t="s">
        <v>14</v>
      </c>
      <c r="E28" s="9">
        <v>100</v>
      </c>
      <c r="F28" s="8" t="s">
        <v>35</v>
      </c>
      <c r="G28" s="8" t="s">
        <v>69</v>
      </c>
      <c r="H28" s="12">
        <v>5.88</v>
      </c>
      <c r="I28" s="12">
        <v>0</v>
      </c>
      <c r="J28" s="12">
        <v>5.88</v>
      </c>
      <c r="K28" s="6" t="s">
        <v>26</v>
      </c>
      <c r="L28" s="6">
        <v>2018</v>
      </c>
      <c r="M28" s="6">
        <v>33000</v>
      </c>
      <c r="N28" s="15">
        <f t="shared" si="8"/>
        <v>5.88</v>
      </c>
      <c r="O28" s="16">
        <f t="shared" si="6"/>
        <v>0</v>
      </c>
      <c r="P28" s="18"/>
    </row>
    <row r="29" spans="1:16" ht="22.5" x14ac:dyDescent="0.2">
      <c r="A29" s="6">
        <v>106</v>
      </c>
      <c r="B29" s="7">
        <v>43291</v>
      </c>
      <c r="C29" s="8" t="s">
        <v>70</v>
      </c>
      <c r="D29" s="8" t="s">
        <v>14</v>
      </c>
      <c r="E29" s="9">
        <v>100</v>
      </c>
      <c r="F29" s="8" t="s">
        <v>35</v>
      </c>
      <c r="G29" s="8" t="s">
        <v>28</v>
      </c>
      <c r="H29" s="12">
        <v>5.88</v>
      </c>
      <c r="I29" s="12">
        <v>0</v>
      </c>
      <c r="J29" s="12">
        <v>5.88</v>
      </c>
      <c r="K29" s="6" t="s">
        <v>26</v>
      </c>
      <c r="L29" s="6">
        <v>2018</v>
      </c>
      <c r="M29" s="6">
        <v>33000</v>
      </c>
      <c r="N29" s="15">
        <f t="shared" si="8"/>
        <v>5.88</v>
      </c>
      <c r="O29" s="16">
        <f t="shared" si="6"/>
        <v>0</v>
      </c>
      <c r="P29" s="18"/>
    </row>
    <row r="30" spans="1:16" ht="22.5" x14ac:dyDescent="0.2">
      <c r="A30" s="6">
        <v>106</v>
      </c>
      <c r="B30" s="7">
        <v>43291</v>
      </c>
      <c r="C30" s="8" t="s">
        <v>71</v>
      </c>
      <c r="D30" s="8" t="s">
        <v>14</v>
      </c>
      <c r="E30" s="9">
        <v>100</v>
      </c>
      <c r="F30" s="8" t="s">
        <v>35</v>
      </c>
      <c r="G30" s="8" t="s">
        <v>72</v>
      </c>
      <c r="H30" s="12">
        <v>5.88</v>
      </c>
      <c r="I30" s="12">
        <v>0</v>
      </c>
      <c r="J30" s="12">
        <v>5.88</v>
      </c>
      <c r="K30" s="6" t="s">
        <v>26</v>
      </c>
      <c r="L30" s="6">
        <v>2018</v>
      </c>
      <c r="M30" s="6">
        <v>33000</v>
      </c>
      <c r="N30" s="15">
        <f>J30</f>
        <v>5.88</v>
      </c>
      <c r="O30" s="16">
        <f t="shared" si="6"/>
        <v>0</v>
      </c>
      <c r="P30" s="18"/>
    </row>
    <row r="31" spans="1:16" ht="22.5" x14ac:dyDescent="0.2">
      <c r="A31" s="6">
        <v>106</v>
      </c>
      <c r="B31" s="7">
        <v>43290</v>
      </c>
      <c r="C31" s="8" t="s">
        <v>73</v>
      </c>
      <c r="D31" s="8" t="s">
        <v>14</v>
      </c>
      <c r="E31" s="9">
        <v>100</v>
      </c>
      <c r="F31" s="8" t="s">
        <v>35</v>
      </c>
      <c r="G31" s="8" t="s">
        <v>74</v>
      </c>
      <c r="H31" s="12">
        <v>9.68</v>
      </c>
      <c r="I31" s="12">
        <v>0</v>
      </c>
      <c r="J31" s="12">
        <v>9.68</v>
      </c>
      <c r="K31" s="6" t="s">
        <v>26</v>
      </c>
      <c r="L31" s="6">
        <v>2018</v>
      </c>
      <c r="M31" s="6">
        <v>33000</v>
      </c>
      <c r="N31" s="15">
        <f t="shared" ref="N31:N32" si="9">J31</f>
        <v>9.68</v>
      </c>
      <c r="O31" s="16">
        <f t="shared" si="6"/>
        <v>0</v>
      </c>
      <c r="P31" s="18"/>
    </row>
    <row r="32" spans="1:16" ht="22.5" x14ac:dyDescent="0.2">
      <c r="A32" s="6">
        <v>106</v>
      </c>
      <c r="B32" s="7">
        <v>43290</v>
      </c>
      <c r="C32" s="8" t="s">
        <v>75</v>
      </c>
      <c r="D32" s="8" t="s">
        <v>14</v>
      </c>
      <c r="E32" s="9">
        <v>100</v>
      </c>
      <c r="F32" s="8" t="s">
        <v>35</v>
      </c>
      <c r="G32" s="8" t="s">
        <v>76</v>
      </c>
      <c r="H32" s="12">
        <v>9.68</v>
      </c>
      <c r="I32" s="12">
        <v>0</v>
      </c>
      <c r="J32" s="12">
        <v>9.68</v>
      </c>
      <c r="K32" s="6" t="s">
        <v>26</v>
      </c>
      <c r="L32" s="6">
        <v>2018</v>
      </c>
      <c r="M32" s="6">
        <v>33000</v>
      </c>
      <c r="N32" s="15">
        <f t="shared" si="9"/>
        <v>9.68</v>
      </c>
      <c r="O32" s="16">
        <f t="shared" si="6"/>
        <v>0</v>
      </c>
      <c r="P32" s="18"/>
    </row>
    <row r="33" spans="1:16" ht="22.5" x14ac:dyDescent="0.2">
      <c r="A33" s="6">
        <v>106</v>
      </c>
      <c r="B33" s="7">
        <v>43290</v>
      </c>
      <c r="C33" s="8" t="s">
        <v>77</v>
      </c>
      <c r="D33" s="8" t="s">
        <v>14</v>
      </c>
      <c r="E33" s="9">
        <v>100</v>
      </c>
      <c r="F33" s="8" t="s">
        <v>35</v>
      </c>
      <c r="G33" s="8" t="s">
        <v>78</v>
      </c>
      <c r="H33" s="12">
        <v>5.88</v>
      </c>
      <c r="I33" s="12">
        <v>0</v>
      </c>
      <c r="J33" s="12">
        <v>5.88</v>
      </c>
      <c r="K33" s="6" t="s">
        <v>26</v>
      </c>
      <c r="L33" s="6">
        <v>2018</v>
      </c>
      <c r="M33" s="6">
        <v>33000</v>
      </c>
      <c r="N33" s="15">
        <f t="shared" ref="N33:N34" si="10">J33</f>
        <v>5.88</v>
      </c>
      <c r="O33" s="16">
        <f t="shared" si="6"/>
        <v>0</v>
      </c>
      <c r="P33" s="18"/>
    </row>
    <row r="34" spans="1:16" ht="22.5" x14ac:dyDescent="0.2">
      <c r="A34" s="6">
        <v>106</v>
      </c>
      <c r="B34" s="7">
        <v>43290</v>
      </c>
      <c r="C34" s="8" t="s">
        <v>79</v>
      </c>
      <c r="D34" s="8" t="s">
        <v>14</v>
      </c>
      <c r="E34" s="9">
        <v>100</v>
      </c>
      <c r="F34" s="8" t="s">
        <v>35</v>
      </c>
      <c r="G34" s="8" t="s">
        <v>80</v>
      </c>
      <c r="H34" s="12">
        <v>5.88</v>
      </c>
      <c r="I34" s="12">
        <v>0</v>
      </c>
      <c r="J34" s="12">
        <v>5.88</v>
      </c>
      <c r="K34" s="6" t="s">
        <v>26</v>
      </c>
      <c r="L34" s="6">
        <v>2018</v>
      </c>
      <c r="M34" s="6">
        <v>33000</v>
      </c>
      <c r="N34" s="15">
        <f t="shared" si="10"/>
        <v>5.88</v>
      </c>
      <c r="O34" s="16">
        <f t="shared" si="6"/>
        <v>0</v>
      </c>
      <c r="P34" s="18"/>
    </row>
    <row r="35" spans="1:16" ht="22.5" x14ac:dyDescent="0.2">
      <c r="A35" s="6">
        <v>106</v>
      </c>
      <c r="B35" s="7">
        <v>43290</v>
      </c>
      <c r="C35" s="8" t="s">
        <v>81</v>
      </c>
      <c r="D35" s="8" t="s">
        <v>14</v>
      </c>
      <c r="E35" s="9">
        <v>100</v>
      </c>
      <c r="F35" s="8" t="s">
        <v>35</v>
      </c>
      <c r="G35" s="8" t="s">
        <v>82</v>
      </c>
      <c r="H35" s="12">
        <v>19.36</v>
      </c>
      <c r="I35" s="12">
        <v>0</v>
      </c>
      <c r="J35" s="12">
        <v>19.36</v>
      </c>
      <c r="K35" s="6" t="s">
        <v>26</v>
      </c>
      <c r="L35" s="6">
        <v>2018</v>
      </c>
      <c r="M35" s="6">
        <v>33000</v>
      </c>
      <c r="N35" s="15">
        <f t="shared" ref="N35:N36" si="11">J35</f>
        <v>19.36</v>
      </c>
      <c r="O35" s="16">
        <f t="shared" si="6"/>
        <v>0</v>
      </c>
      <c r="P35" s="18"/>
    </row>
    <row r="36" spans="1:16" ht="22.5" x14ac:dyDescent="0.2">
      <c r="A36" s="6">
        <v>106</v>
      </c>
      <c r="B36" s="7">
        <v>43290</v>
      </c>
      <c r="C36" s="8" t="s">
        <v>83</v>
      </c>
      <c r="D36" s="8" t="s">
        <v>14</v>
      </c>
      <c r="E36" s="9">
        <v>100</v>
      </c>
      <c r="F36" s="8" t="s">
        <v>35</v>
      </c>
      <c r="G36" s="8" t="s">
        <v>84</v>
      </c>
      <c r="H36" s="12">
        <v>9.68</v>
      </c>
      <c r="I36" s="12">
        <v>5.88</v>
      </c>
      <c r="J36" s="12">
        <v>3.8</v>
      </c>
      <c r="K36" s="6" t="s">
        <v>26</v>
      </c>
      <c r="L36" s="6">
        <v>2018</v>
      </c>
      <c r="M36" s="6">
        <v>33000</v>
      </c>
      <c r="N36" s="15">
        <f t="shared" si="11"/>
        <v>3.8</v>
      </c>
      <c r="O36" s="16">
        <f t="shared" si="6"/>
        <v>0</v>
      </c>
      <c r="P36" s="18"/>
    </row>
    <row r="37" spans="1:16" ht="22.5" x14ac:dyDescent="0.2">
      <c r="A37" s="6">
        <v>26</v>
      </c>
      <c r="B37" s="7">
        <v>43138</v>
      </c>
      <c r="C37" s="8" t="s">
        <v>85</v>
      </c>
      <c r="D37" s="8" t="s">
        <v>14</v>
      </c>
      <c r="E37" s="9">
        <v>100</v>
      </c>
      <c r="F37" s="8" t="s">
        <v>86</v>
      </c>
      <c r="G37" s="11"/>
      <c r="H37" s="12">
        <v>990.61</v>
      </c>
      <c r="I37" s="12">
        <v>0</v>
      </c>
      <c r="J37" s="12">
        <v>990.61</v>
      </c>
      <c r="K37" s="6" t="s">
        <v>26</v>
      </c>
      <c r="L37" s="6">
        <v>2018</v>
      </c>
      <c r="M37" s="6">
        <v>36001</v>
      </c>
      <c r="N37" s="15">
        <v>990.61</v>
      </c>
      <c r="O37" s="16">
        <f t="shared" ref="O37" si="12">J37-N37</f>
        <v>0</v>
      </c>
      <c r="P37" s="18"/>
    </row>
    <row r="38" spans="1:16" ht="22.5" x14ac:dyDescent="0.2">
      <c r="A38" s="6">
        <v>200</v>
      </c>
      <c r="B38" s="7">
        <v>43096</v>
      </c>
      <c r="C38" s="8" t="s">
        <v>87</v>
      </c>
      <c r="D38" s="8" t="s">
        <v>14</v>
      </c>
      <c r="E38" s="9">
        <v>100</v>
      </c>
      <c r="F38" s="10"/>
      <c r="G38" s="8" t="s">
        <v>88</v>
      </c>
      <c r="H38" s="12">
        <v>50</v>
      </c>
      <c r="I38" s="12">
        <v>0</v>
      </c>
      <c r="J38" s="12">
        <v>50</v>
      </c>
      <c r="K38" s="6" t="s">
        <v>26</v>
      </c>
      <c r="L38" s="6">
        <v>2017</v>
      </c>
      <c r="M38" s="6">
        <v>49000</v>
      </c>
      <c r="N38" s="15">
        <v>50</v>
      </c>
      <c r="O38" s="16">
        <f t="shared" ref="O38:O46" si="13">J38-N38</f>
        <v>0</v>
      </c>
      <c r="P38" s="18"/>
    </row>
    <row r="39" spans="1:16" ht="22.5" x14ac:dyDescent="0.2">
      <c r="A39" s="6">
        <v>200</v>
      </c>
      <c r="B39" s="7">
        <v>43096</v>
      </c>
      <c r="C39" s="8" t="s">
        <v>89</v>
      </c>
      <c r="D39" s="8" t="s">
        <v>14</v>
      </c>
      <c r="E39" s="9">
        <v>100</v>
      </c>
      <c r="F39" s="10"/>
      <c r="G39" s="8" t="s">
        <v>90</v>
      </c>
      <c r="H39" s="12">
        <v>50</v>
      </c>
      <c r="I39" s="12">
        <v>0</v>
      </c>
      <c r="J39" s="12">
        <v>50</v>
      </c>
      <c r="K39" s="6" t="s">
        <v>26</v>
      </c>
      <c r="L39" s="6">
        <v>2017</v>
      </c>
      <c r="M39" s="6">
        <v>49000</v>
      </c>
      <c r="N39" s="15">
        <v>50</v>
      </c>
      <c r="O39" s="16">
        <f t="shared" si="13"/>
        <v>0</v>
      </c>
      <c r="P39" s="18"/>
    </row>
    <row r="40" spans="1:16" ht="22.5" x14ac:dyDescent="0.2">
      <c r="A40" s="6">
        <v>200</v>
      </c>
      <c r="B40" s="7">
        <v>43091</v>
      </c>
      <c r="C40" s="8" t="s">
        <v>91</v>
      </c>
      <c r="D40" s="8" t="s">
        <v>14</v>
      </c>
      <c r="E40" s="9">
        <v>100</v>
      </c>
      <c r="F40" s="10"/>
      <c r="G40" s="8" t="s">
        <v>92</v>
      </c>
      <c r="H40" s="12">
        <v>50</v>
      </c>
      <c r="I40" s="12">
        <v>0</v>
      </c>
      <c r="J40" s="12">
        <v>50</v>
      </c>
      <c r="K40" s="6" t="s">
        <v>26</v>
      </c>
      <c r="L40" s="6">
        <v>2017</v>
      </c>
      <c r="M40" s="6">
        <v>49000</v>
      </c>
      <c r="N40" s="15">
        <v>50</v>
      </c>
      <c r="O40" s="16">
        <f t="shared" si="13"/>
        <v>0</v>
      </c>
      <c r="P40" s="18"/>
    </row>
    <row r="41" spans="1:16" ht="22.5" x14ac:dyDescent="0.2">
      <c r="A41" s="6">
        <v>200</v>
      </c>
      <c r="B41" s="7">
        <v>43091</v>
      </c>
      <c r="C41" s="8" t="s">
        <v>93</v>
      </c>
      <c r="D41" s="8" t="s">
        <v>14</v>
      </c>
      <c r="E41" s="9">
        <v>100</v>
      </c>
      <c r="F41" s="10"/>
      <c r="G41" s="8" t="s">
        <v>94</v>
      </c>
      <c r="H41" s="12">
        <v>50</v>
      </c>
      <c r="I41" s="12">
        <v>0</v>
      </c>
      <c r="J41" s="12">
        <v>50</v>
      </c>
      <c r="K41" s="6" t="s">
        <v>26</v>
      </c>
      <c r="L41" s="6">
        <v>2017</v>
      </c>
      <c r="M41" s="6">
        <v>49000</v>
      </c>
      <c r="N41" s="15">
        <v>50</v>
      </c>
      <c r="O41" s="16">
        <f t="shared" si="13"/>
        <v>0</v>
      </c>
      <c r="P41" s="18"/>
    </row>
    <row r="42" spans="1:16" ht="22.5" x14ac:dyDescent="0.2">
      <c r="A42" s="6">
        <v>200</v>
      </c>
      <c r="B42" s="7">
        <v>43090</v>
      </c>
      <c r="C42" s="8" t="s">
        <v>95</v>
      </c>
      <c r="D42" s="8" t="s">
        <v>14</v>
      </c>
      <c r="E42" s="9">
        <v>100</v>
      </c>
      <c r="F42" s="10"/>
      <c r="G42" s="8" t="s">
        <v>96</v>
      </c>
      <c r="H42" s="12">
        <v>50</v>
      </c>
      <c r="I42" s="12">
        <v>0</v>
      </c>
      <c r="J42" s="12">
        <v>50</v>
      </c>
      <c r="K42" s="6" t="s">
        <v>26</v>
      </c>
      <c r="L42" s="6">
        <v>2017</v>
      </c>
      <c r="M42" s="6">
        <v>49000</v>
      </c>
      <c r="N42" s="15">
        <v>50</v>
      </c>
      <c r="O42" s="16">
        <f t="shared" si="13"/>
        <v>0</v>
      </c>
      <c r="P42" s="18"/>
    </row>
    <row r="43" spans="1:16" ht="22.5" x14ac:dyDescent="0.2">
      <c r="A43" s="6">
        <v>200</v>
      </c>
      <c r="B43" s="7">
        <v>43090</v>
      </c>
      <c r="C43" s="8" t="s">
        <v>97</v>
      </c>
      <c r="D43" s="8" t="s">
        <v>14</v>
      </c>
      <c r="E43" s="9">
        <v>100</v>
      </c>
      <c r="F43" s="10"/>
      <c r="G43" s="8" t="s">
        <v>98</v>
      </c>
      <c r="H43" s="12">
        <v>50</v>
      </c>
      <c r="I43" s="12">
        <v>0</v>
      </c>
      <c r="J43" s="12">
        <v>50</v>
      </c>
      <c r="K43" s="6" t="s">
        <v>26</v>
      </c>
      <c r="L43" s="6">
        <v>2017</v>
      </c>
      <c r="M43" s="6">
        <v>49000</v>
      </c>
      <c r="N43" s="15">
        <v>50</v>
      </c>
      <c r="O43" s="16">
        <f t="shared" si="13"/>
        <v>0</v>
      </c>
      <c r="P43" s="18"/>
    </row>
    <row r="44" spans="1:16" ht="22.5" x14ac:dyDescent="0.2">
      <c r="A44" s="6">
        <v>200</v>
      </c>
      <c r="B44" s="7">
        <v>43090</v>
      </c>
      <c r="C44" s="8" t="s">
        <v>99</v>
      </c>
      <c r="D44" s="8" t="s">
        <v>14</v>
      </c>
      <c r="E44" s="9">
        <v>100</v>
      </c>
      <c r="F44" s="10"/>
      <c r="G44" s="8" t="s">
        <v>100</v>
      </c>
      <c r="H44" s="12">
        <v>50</v>
      </c>
      <c r="I44" s="12">
        <v>0</v>
      </c>
      <c r="J44" s="12">
        <v>50</v>
      </c>
      <c r="K44" s="6" t="s">
        <v>26</v>
      </c>
      <c r="L44" s="6">
        <v>2017</v>
      </c>
      <c r="M44" s="6">
        <v>49000</v>
      </c>
      <c r="N44" s="15">
        <v>50</v>
      </c>
      <c r="O44" s="16">
        <f t="shared" si="13"/>
        <v>0</v>
      </c>
      <c r="P44" s="18"/>
    </row>
    <row r="45" spans="1:16" ht="22.5" x14ac:dyDescent="0.2">
      <c r="A45" s="6">
        <v>200</v>
      </c>
      <c r="B45" s="7">
        <v>43090</v>
      </c>
      <c r="C45" s="8" t="s">
        <v>101</v>
      </c>
      <c r="D45" s="8" t="s">
        <v>14</v>
      </c>
      <c r="E45" s="9">
        <v>100</v>
      </c>
      <c r="F45" s="10"/>
      <c r="G45" s="8" t="s">
        <v>102</v>
      </c>
      <c r="H45" s="12">
        <v>50</v>
      </c>
      <c r="I45" s="12">
        <v>0</v>
      </c>
      <c r="J45" s="12">
        <v>50</v>
      </c>
      <c r="K45" s="6" t="s">
        <v>26</v>
      </c>
      <c r="L45" s="6">
        <v>2017</v>
      </c>
      <c r="M45" s="6">
        <v>49000</v>
      </c>
      <c r="N45" s="15">
        <v>50</v>
      </c>
      <c r="O45" s="16">
        <f t="shared" si="13"/>
        <v>0</v>
      </c>
      <c r="P45" s="18"/>
    </row>
    <row r="46" spans="1:16" ht="22.5" x14ac:dyDescent="0.2">
      <c r="A46" s="6">
        <v>200</v>
      </c>
      <c r="B46" s="7">
        <v>43090</v>
      </c>
      <c r="C46" s="8" t="s">
        <v>103</v>
      </c>
      <c r="D46" s="8" t="s">
        <v>14</v>
      </c>
      <c r="E46" s="9">
        <v>100</v>
      </c>
      <c r="F46" s="10"/>
      <c r="G46" s="8" t="s">
        <v>104</v>
      </c>
      <c r="H46" s="12">
        <v>50</v>
      </c>
      <c r="I46" s="12">
        <v>0</v>
      </c>
      <c r="J46" s="12">
        <v>50</v>
      </c>
      <c r="K46" s="6" t="s">
        <v>26</v>
      </c>
      <c r="L46" s="6">
        <v>2017</v>
      </c>
      <c r="M46" s="6">
        <v>49000</v>
      </c>
      <c r="N46" s="15">
        <v>50</v>
      </c>
      <c r="O46" s="16">
        <f t="shared" si="13"/>
        <v>0</v>
      </c>
      <c r="P46" s="18"/>
    </row>
    <row r="47" spans="1:16" ht="22.5" x14ac:dyDescent="0.2">
      <c r="A47" s="6">
        <v>27</v>
      </c>
      <c r="B47" s="7">
        <v>42818</v>
      </c>
      <c r="C47" s="8" t="s">
        <v>105</v>
      </c>
      <c r="D47" s="8" t="s">
        <v>14</v>
      </c>
      <c r="E47" s="9">
        <v>100</v>
      </c>
      <c r="F47" s="10"/>
      <c r="G47" s="8" t="s">
        <v>106</v>
      </c>
      <c r="H47" s="12">
        <v>200</v>
      </c>
      <c r="I47" s="12">
        <v>0</v>
      </c>
      <c r="J47" s="12">
        <v>200</v>
      </c>
      <c r="K47" s="6" t="s">
        <v>26</v>
      </c>
      <c r="L47" s="6">
        <v>2017</v>
      </c>
      <c r="M47" s="6">
        <v>49000</v>
      </c>
      <c r="N47" s="15">
        <v>200</v>
      </c>
      <c r="O47" s="16">
        <f t="shared" ref="O47:O55" si="14">J47-N47</f>
        <v>0</v>
      </c>
      <c r="P47" s="18"/>
    </row>
    <row r="48" spans="1:16" ht="22.5" x14ac:dyDescent="0.2">
      <c r="A48" s="6">
        <v>27</v>
      </c>
      <c r="B48" s="7">
        <v>42818</v>
      </c>
      <c r="C48" s="8" t="s">
        <v>107</v>
      </c>
      <c r="D48" s="8" t="s">
        <v>14</v>
      </c>
      <c r="E48" s="9">
        <v>100</v>
      </c>
      <c r="F48" s="10"/>
      <c r="G48" s="8" t="s">
        <v>108</v>
      </c>
      <c r="H48" s="12">
        <v>20</v>
      </c>
      <c r="I48" s="12">
        <v>0</v>
      </c>
      <c r="J48" s="12">
        <v>20</v>
      </c>
      <c r="K48" s="6" t="s">
        <v>26</v>
      </c>
      <c r="L48" s="6">
        <v>2017</v>
      </c>
      <c r="M48" s="6">
        <v>49000</v>
      </c>
      <c r="N48" s="15">
        <f>J48</f>
        <v>20</v>
      </c>
      <c r="O48" s="16">
        <f t="shared" si="14"/>
        <v>0</v>
      </c>
      <c r="P48" s="18"/>
    </row>
    <row r="49" spans="1:16" ht="22.5" x14ac:dyDescent="0.2">
      <c r="A49" s="6">
        <v>27</v>
      </c>
      <c r="B49" s="7">
        <v>42817</v>
      </c>
      <c r="C49" s="8" t="s">
        <v>109</v>
      </c>
      <c r="D49" s="8" t="s">
        <v>14</v>
      </c>
      <c r="E49" s="9">
        <v>100</v>
      </c>
      <c r="F49" s="10"/>
      <c r="G49" s="8" t="s">
        <v>110</v>
      </c>
      <c r="H49" s="12">
        <v>76</v>
      </c>
      <c r="I49" s="12">
        <v>0</v>
      </c>
      <c r="J49" s="12">
        <v>76</v>
      </c>
      <c r="K49" s="6" t="s">
        <v>26</v>
      </c>
      <c r="L49" s="6">
        <v>2017</v>
      </c>
      <c r="M49" s="6">
        <v>49000</v>
      </c>
      <c r="N49" s="15">
        <v>76</v>
      </c>
      <c r="O49" s="16">
        <f t="shared" si="14"/>
        <v>0</v>
      </c>
      <c r="P49" s="18"/>
    </row>
    <row r="50" spans="1:16" ht="22.5" x14ac:dyDescent="0.2">
      <c r="A50" s="6">
        <v>27</v>
      </c>
      <c r="B50" s="7">
        <v>42817</v>
      </c>
      <c r="C50" s="8" t="s">
        <v>111</v>
      </c>
      <c r="D50" s="8" t="s">
        <v>14</v>
      </c>
      <c r="E50" s="9">
        <v>100</v>
      </c>
      <c r="F50" s="10"/>
      <c r="G50" s="8" t="s">
        <v>112</v>
      </c>
      <c r="H50" s="12">
        <v>25</v>
      </c>
      <c r="I50" s="12">
        <v>0</v>
      </c>
      <c r="J50" s="12">
        <v>25</v>
      </c>
      <c r="K50" s="6" t="s">
        <v>26</v>
      </c>
      <c r="L50" s="6">
        <v>2017</v>
      </c>
      <c r="M50" s="6">
        <v>49000</v>
      </c>
      <c r="N50" s="15">
        <v>25</v>
      </c>
      <c r="O50" s="16">
        <f t="shared" si="14"/>
        <v>0</v>
      </c>
      <c r="P50" s="18"/>
    </row>
    <row r="51" spans="1:16" ht="22.5" x14ac:dyDescent="0.2">
      <c r="A51" s="6">
        <v>27</v>
      </c>
      <c r="B51" s="7">
        <v>42817</v>
      </c>
      <c r="C51" s="8" t="s">
        <v>113</v>
      </c>
      <c r="D51" s="8" t="s">
        <v>14</v>
      </c>
      <c r="E51" s="9">
        <v>100</v>
      </c>
      <c r="F51" s="10"/>
      <c r="G51" s="8" t="s">
        <v>114</v>
      </c>
      <c r="H51" s="12">
        <v>55</v>
      </c>
      <c r="I51" s="12">
        <v>0</v>
      </c>
      <c r="J51" s="12">
        <v>55</v>
      </c>
      <c r="K51" s="6" t="s">
        <v>26</v>
      </c>
      <c r="L51" s="6">
        <v>2017</v>
      </c>
      <c r="M51" s="6">
        <v>49000</v>
      </c>
      <c r="N51" s="15">
        <v>55</v>
      </c>
      <c r="O51" s="16">
        <f t="shared" si="14"/>
        <v>0</v>
      </c>
      <c r="P51" s="18"/>
    </row>
    <row r="52" spans="1:16" ht="22.5" x14ac:dyDescent="0.2">
      <c r="A52" s="6">
        <v>27</v>
      </c>
      <c r="B52" s="7">
        <v>42816</v>
      </c>
      <c r="C52" s="8" t="s">
        <v>115</v>
      </c>
      <c r="D52" s="8" t="s">
        <v>14</v>
      </c>
      <c r="E52" s="9">
        <v>100</v>
      </c>
      <c r="F52" s="10"/>
      <c r="G52" s="8" t="s">
        <v>116</v>
      </c>
      <c r="H52" s="12">
        <v>85</v>
      </c>
      <c r="I52" s="12">
        <v>0</v>
      </c>
      <c r="J52" s="12">
        <v>85</v>
      </c>
      <c r="K52" s="6" t="s">
        <v>26</v>
      </c>
      <c r="L52" s="6">
        <v>2017</v>
      </c>
      <c r="M52" s="6">
        <v>49000</v>
      </c>
      <c r="N52" s="15">
        <v>85</v>
      </c>
      <c r="O52" s="16">
        <f t="shared" si="14"/>
        <v>0</v>
      </c>
      <c r="P52" s="18"/>
    </row>
    <row r="53" spans="1:16" x14ac:dyDescent="0.2">
      <c r="A53" s="6">
        <v>298</v>
      </c>
      <c r="B53" s="7">
        <v>42735</v>
      </c>
      <c r="C53" s="8" t="s">
        <v>117</v>
      </c>
      <c r="D53" s="8" t="s">
        <v>14</v>
      </c>
      <c r="E53" s="9">
        <v>100</v>
      </c>
      <c r="F53" s="10"/>
      <c r="G53" s="11"/>
      <c r="H53" s="12">
        <v>10093.5</v>
      </c>
      <c r="I53" s="12">
        <v>0</v>
      </c>
      <c r="J53" s="12">
        <v>10093.5</v>
      </c>
      <c r="K53" s="6" t="s">
        <v>26</v>
      </c>
      <c r="L53" s="6">
        <v>2016</v>
      </c>
      <c r="M53" s="6">
        <v>49300</v>
      </c>
      <c r="N53" s="15">
        <v>10093.5</v>
      </c>
      <c r="O53" s="16">
        <f t="shared" si="14"/>
        <v>0</v>
      </c>
      <c r="P53" s="18"/>
    </row>
    <row r="54" spans="1:16" x14ac:dyDescent="0.2">
      <c r="A54" s="6">
        <v>252</v>
      </c>
      <c r="B54" s="7">
        <v>42733</v>
      </c>
      <c r="C54" s="8" t="s">
        <v>118</v>
      </c>
      <c r="D54" s="8" t="s">
        <v>14</v>
      </c>
      <c r="E54" s="9">
        <v>100</v>
      </c>
      <c r="F54" s="10"/>
      <c r="G54" s="11"/>
      <c r="H54" s="12">
        <v>628</v>
      </c>
      <c r="I54" s="12">
        <v>0</v>
      </c>
      <c r="J54" s="12">
        <v>628</v>
      </c>
      <c r="K54" s="6" t="s">
        <v>26</v>
      </c>
      <c r="L54" s="6">
        <v>2016</v>
      </c>
      <c r="M54" s="6">
        <v>49000</v>
      </c>
      <c r="N54" s="15">
        <v>628</v>
      </c>
      <c r="O54" s="16">
        <f t="shared" si="14"/>
        <v>0</v>
      </c>
      <c r="P54" s="18"/>
    </row>
    <row r="55" spans="1:16" ht="22.5" x14ac:dyDescent="0.2">
      <c r="A55" s="6">
        <v>190</v>
      </c>
      <c r="B55" s="7">
        <v>42690</v>
      </c>
      <c r="C55" s="8" t="s">
        <v>119</v>
      </c>
      <c r="D55" s="8" t="s">
        <v>14</v>
      </c>
      <c r="E55" s="9">
        <v>100</v>
      </c>
      <c r="F55" s="10"/>
      <c r="G55" s="11"/>
      <c r="H55" s="12">
        <v>100</v>
      </c>
      <c r="I55" s="12">
        <v>0</v>
      </c>
      <c r="J55" s="12">
        <v>100</v>
      </c>
      <c r="K55" s="6" t="s">
        <v>26</v>
      </c>
      <c r="L55" s="6">
        <v>2016</v>
      </c>
      <c r="M55" s="6">
        <v>49000</v>
      </c>
      <c r="N55" s="15">
        <v>100</v>
      </c>
      <c r="O55" s="16">
        <f t="shared" si="14"/>
        <v>0</v>
      </c>
      <c r="P55" s="18"/>
    </row>
    <row r="56" spans="1:16" x14ac:dyDescent="0.2">
      <c r="A56" s="6">
        <v>24</v>
      </c>
      <c r="B56" s="7">
        <v>42469</v>
      </c>
      <c r="C56" s="8" t="s">
        <v>120</v>
      </c>
      <c r="D56" s="8" t="s">
        <v>14</v>
      </c>
      <c r="E56" s="9">
        <v>100</v>
      </c>
      <c r="F56" s="10"/>
      <c r="G56" s="8" t="s">
        <v>121</v>
      </c>
      <c r="H56" s="12">
        <v>50</v>
      </c>
      <c r="I56" s="12">
        <v>0</v>
      </c>
      <c r="J56" s="12">
        <v>50</v>
      </c>
      <c r="K56" s="6" t="s">
        <v>26</v>
      </c>
      <c r="L56" s="6">
        <v>2016</v>
      </c>
      <c r="M56" s="6">
        <v>49000</v>
      </c>
      <c r="N56" s="15">
        <v>50</v>
      </c>
      <c r="O56" s="16">
        <f t="shared" ref="O56:O59" si="15">J56-N56</f>
        <v>0</v>
      </c>
      <c r="P56" s="18"/>
    </row>
    <row r="57" spans="1:16" x14ac:dyDescent="0.2">
      <c r="A57" s="6">
        <v>24</v>
      </c>
      <c r="B57" s="7">
        <v>42469</v>
      </c>
      <c r="C57" s="8" t="s">
        <v>122</v>
      </c>
      <c r="D57" s="8" t="s">
        <v>14</v>
      </c>
      <c r="E57" s="9">
        <v>100</v>
      </c>
      <c r="F57" s="10"/>
      <c r="G57" s="8" t="s">
        <v>123</v>
      </c>
      <c r="H57" s="12">
        <v>150</v>
      </c>
      <c r="I57" s="12">
        <v>0</v>
      </c>
      <c r="J57" s="12">
        <v>150</v>
      </c>
      <c r="K57" s="6" t="s">
        <v>26</v>
      </c>
      <c r="L57" s="6">
        <v>2016</v>
      </c>
      <c r="M57" s="6">
        <v>49000</v>
      </c>
      <c r="N57" s="15">
        <v>150</v>
      </c>
      <c r="O57" s="16">
        <f t="shared" si="15"/>
        <v>0</v>
      </c>
      <c r="P57" s="18"/>
    </row>
    <row r="58" spans="1:16" x14ac:dyDescent="0.2">
      <c r="A58" s="6">
        <v>24</v>
      </c>
      <c r="B58" s="7">
        <v>42469</v>
      </c>
      <c r="C58" s="8" t="s">
        <v>124</v>
      </c>
      <c r="D58" s="8" t="s">
        <v>14</v>
      </c>
      <c r="E58" s="9">
        <v>100</v>
      </c>
      <c r="F58" s="10"/>
      <c r="G58" s="8" t="s">
        <v>106</v>
      </c>
      <c r="H58" s="12">
        <v>84</v>
      </c>
      <c r="I58" s="12">
        <v>0</v>
      </c>
      <c r="J58" s="12">
        <v>84</v>
      </c>
      <c r="K58" s="6" t="s">
        <v>26</v>
      </c>
      <c r="L58" s="6">
        <v>2016</v>
      </c>
      <c r="M58" s="6">
        <v>49000</v>
      </c>
      <c r="N58" s="15">
        <v>84</v>
      </c>
      <c r="O58" s="16">
        <f t="shared" si="15"/>
        <v>0</v>
      </c>
      <c r="P58" s="18"/>
    </row>
    <row r="59" spans="1:16" ht="22.5" x14ac:dyDescent="0.2">
      <c r="A59" s="6">
        <v>24</v>
      </c>
      <c r="B59" s="7">
        <v>42468</v>
      </c>
      <c r="C59" s="8" t="s">
        <v>125</v>
      </c>
      <c r="D59" s="8" t="s">
        <v>14</v>
      </c>
      <c r="E59" s="9">
        <v>100</v>
      </c>
      <c r="F59" s="8" t="s">
        <v>126</v>
      </c>
      <c r="G59" s="11"/>
      <c r="H59" s="12">
        <v>2156.9</v>
      </c>
      <c r="I59" s="12">
        <v>0</v>
      </c>
      <c r="J59" s="12">
        <v>2156.9</v>
      </c>
      <c r="K59" s="6" t="s">
        <v>26</v>
      </c>
      <c r="L59" s="6">
        <v>2016</v>
      </c>
      <c r="M59" s="6">
        <v>49000</v>
      </c>
      <c r="N59" s="15">
        <v>2156.9</v>
      </c>
      <c r="O59" s="16">
        <f t="shared" si="15"/>
        <v>0</v>
      </c>
      <c r="P59" s="18"/>
    </row>
    <row r="60" spans="1:16" ht="22.5" x14ac:dyDescent="0.2">
      <c r="A60" s="6">
        <v>82</v>
      </c>
      <c r="B60" s="7">
        <v>42046</v>
      </c>
      <c r="C60" s="8" t="s">
        <v>127</v>
      </c>
      <c r="D60" s="8" t="s">
        <v>14</v>
      </c>
      <c r="E60" s="9">
        <v>100</v>
      </c>
      <c r="F60" s="10"/>
      <c r="G60" s="8" t="s">
        <v>123</v>
      </c>
      <c r="H60" s="12">
        <v>300</v>
      </c>
      <c r="I60" s="12">
        <v>0</v>
      </c>
      <c r="J60" s="12">
        <v>300</v>
      </c>
      <c r="K60" s="6" t="s">
        <v>26</v>
      </c>
      <c r="L60" s="6">
        <v>2015</v>
      </c>
      <c r="M60" s="6">
        <v>49000</v>
      </c>
      <c r="N60" s="15">
        <v>300</v>
      </c>
      <c r="O60" s="16">
        <f t="shared" ref="O60" si="16">J60-N60</f>
        <v>0</v>
      </c>
      <c r="P60" s="18"/>
    </row>
    <row r="61" spans="1:16" ht="33.75" x14ac:dyDescent="0.2">
      <c r="A61" s="6">
        <v>5633</v>
      </c>
      <c r="B61" s="7">
        <v>43453</v>
      </c>
      <c r="C61" s="8" t="s">
        <v>128</v>
      </c>
      <c r="D61" s="8" t="s">
        <v>14</v>
      </c>
      <c r="E61" s="9">
        <v>101</v>
      </c>
      <c r="F61" s="8" t="s">
        <v>129</v>
      </c>
      <c r="G61" s="11"/>
      <c r="H61" s="12">
        <v>3016.75</v>
      </c>
      <c r="I61" s="12">
        <v>0</v>
      </c>
      <c r="J61" s="12">
        <v>3016.75</v>
      </c>
      <c r="K61" s="6" t="s">
        <v>26</v>
      </c>
      <c r="L61" s="6">
        <v>2018</v>
      </c>
      <c r="M61" s="6">
        <v>19901</v>
      </c>
      <c r="N61" s="15">
        <v>3016.75</v>
      </c>
      <c r="O61" s="16">
        <f t="shared" ref="O61:O67" si="17">J61-N61</f>
        <v>0</v>
      </c>
      <c r="P61" s="18"/>
    </row>
    <row r="62" spans="1:16" ht="33.75" x14ac:dyDescent="0.2">
      <c r="A62" s="6">
        <v>273</v>
      </c>
      <c r="B62" s="7">
        <v>43396</v>
      </c>
      <c r="C62" s="8" t="s">
        <v>130</v>
      </c>
      <c r="D62" s="8" t="s">
        <v>14</v>
      </c>
      <c r="E62" s="9">
        <v>101</v>
      </c>
      <c r="F62" s="8" t="s">
        <v>131</v>
      </c>
      <c r="G62" s="11"/>
      <c r="H62" s="12">
        <v>1020.26</v>
      </c>
      <c r="I62" s="12">
        <v>0</v>
      </c>
      <c r="J62" s="12">
        <v>1020.26</v>
      </c>
      <c r="K62" s="6" t="s">
        <v>26</v>
      </c>
      <c r="L62" s="6">
        <v>2018</v>
      </c>
      <c r="M62" s="6">
        <v>11300</v>
      </c>
      <c r="N62" s="15">
        <v>1020.26</v>
      </c>
      <c r="O62" s="16">
        <f t="shared" si="17"/>
        <v>0</v>
      </c>
      <c r="P62" s="18"/>
    </row>
    <row r="63" spans="1:16" ht="33.75" x14ac:dyDescent="0.2">
      <c r="A63" s="6">
        <v>245</v>
      </c>
      <c r="B63" s="7">
        <v>43098</v>
      </c>
      <c r="C63" s="8" t="s">
        <v>132</v>
      </c>
      <c r="D63" s="8" t="s">
        <v>14</v>
      </c>
      <c r="E63" s="9">
        <v>101</v>
      </c>
      <c r="F63" s="8" t="s">
        <v>133</v>
      </c>
      <c r="G63" s="11"/>
      <c r="H63" s="12">
        <v>881.16</v>
      </c>
      <c r="I63" s="12">
        <v>0</v>
      </c>
      <c r="J63" s="12">
        <v>881.16</v>
      </c>
      <c r="K63" s="6" t="s">
        <v>26</v>
      </c>
      <c r="L63" s="6">
        <v>2017</v>
      </c>
      <c r="M63" s="6">
        <v>11200</v>
      </c>
      <c r="N63" s="15">
        <v>881.16</v>
      </c>
      <c r="O63" s="16">
        <f t="shared" si="17"/>
        <v>0</v>
      </c>
      <c r="P63" s="18"/>
    </row>
    <row r="64" spans="1:16" ht="33.75" x14ac:dyDescent="0.2">
      <c r="A64" s="6">
        <v>70</v>
      </c>
      <c r="B64" s="7">
        <v>42557</v>
      </c>
      <c r="C64" s="8" t="s">
        <v>139</v>
      </c>
      <c r="D64" s="8" t="s">
        <v>14</v>
      </c>
      <c r="E64" s="9">
        <v>101</v>
      </c>
      <c r="F64" s="8" t="s">
        <v>140</v>
      </c>
      <c r="G64" s="11"/>
      <c r="H64" s="12">
        <v>3546.49</v>
      </c>
      <c r="I64" s="12">
        <v>0</v>
      </c>
      <c r="J64" s="12">
        <v>3546.49</v>
      </c>
      <c r="K64" s="6" t="s">
        <v>26</v>
      </c>
      <c r="L64" s="6">
        <v>2016</v>
      </c>
      <c r="M64" s="6">
        <v>23500</v>
      </c>
      <c r="N64" s="15">
        <v>3546.49</v>
      </c>
      <c r="O64" s="16">
        <f t="shared" si="17"/>
        <v>0</v>
      </c>
      <c r="P64" s="17"/>
    </row>
    <row r="65" spans="1:16" ht="45" x14ac:dyDescent="0.2">
      <c r="A65" s="6">
        <v>171</v>
      </c>
      <c r="B65" s="7">
        <v>42089</v>
      </c>
      <c r="C65" s="8" t="s">
        <v>141</v>
      </c>
      <c r="D65" s="8" t="s">
        <v>14</v>
      </c>
      <c r="E65" s="9">
        <v>101</v>
      </c>
      <c r="F65" s="8" t="s">
        <v>142</v>
      </c>
      <c r="G65" s="11"/>
      <c r="H65" s="12">
        <v>339620.61</v>
      </c>
      <c r="I65" s="12">
        <v>0</v>
      </c>
      <c r="J65" s="12">
        <v>339620.61</v>
      </c>
      <c r="K65" s="6" t="s">
        <v>26</v>
      </c>
      <c r="L65" s="6">
        <v>2015</v>
      </c>
      <c r="M65" s="6">
        <v>12604</v>
      </c>
      <c r="N65" s="15">
        <v>339620.61</v>
      </c>
      <c r="O65" s="16">
        <f t="shared" si="17"/>
        <v>0</v>
      </c>
      <c r="P65" s="17"/>
    </row>
    <row r="66" spans="1:16" ht="22.5" x14ac:dyDescent="0.2">
      <c r="A66" s="6">
        <v>802</v>
      </c>
      <c r="B66" s="7">
        <v>43558</v>
      </c>
      <c r="C66" s="8" t="s">
        <v>143</v>
      </c>
      <c r="D66" s="8" t="s">
        <v>14</v>
      </c>
      <c r="E66" s="9">
        <v>500</v>
      </c>
      <c r="F66" s="8" t="s">
        <v>144</v>
      </c>
      <c r="G66" s="11"/>
      <c r="H66" s="12">
        <v>14024.06</v>
      </c>
      <c r="I66" s="12">
        <v>0</v>
      </c>
      <c r="J66" s="12">
        <v>14024.06</v>
      </c>
      <c r="K66" s="6" t="s">
        <v>26</v>
      </c>
      <c r="L66" s="6">
        <v>2019</v>
      </c>
      <c r="M66" s="6">
        <v>33700</v>
      </c>
      <c r="N66" s="15">
        <v>14024.06</v>
      </c>
      <c r="O66" s="16">
        <f t="shared" si="17"/>
        <v>0</v>
      </c>
      <c r="P66" s="17"/>
    </row>
    <row r="67" spans="1:16" ht="22.5" x14ac:dyDescent="0.2">
      <c r="A67" s="6">
        <v>781</v>
      </c>
      <c r="B67" s="7">
        <v>43556</v>
      </c>
      <c r="C67" s="8" t="s">
        <v>145</v>
      </c>
      <c r="D67" s="8" t="s">
        <v>14</v>
      </c>
      <c r="E67" s="9">
        <v>500</v>
      </c>
      <c r="F67" s="8" t="s">
        <v>146</v>
      </c>
      <c r="G67" s="11"/>
      <c r="H67" s="12">
        <v>4783.0200000000004</v>
      </c>
      <c r="I67" s="12">
        <v>0</v>
      </c>
      <c r="J67" s="12">
        <v>4783.0200000000004</v>
      </c>
      <c r="K67" s="6" t="s">
        <v>26</v>
      </c>
      <c r="L67" s="6">
        <v>2019</v>
      </c>
      <c r="M67" s="6">
        <v>66502</v>
      </c>
      <c r="N67" s="15">
        <v>4783.0200000000004</v>
      </c>
      <c r="O67" s="16">
        <f t="shared" si="17"/>
        <v>0</v>
      </c>
      <c r="P67" s="17"/>
    </row>
    <row r="68" spans="1:16" x14ac:dyDescent="0.2">
      <c r="N68" s="3">
        <f>SUM(N2:N67)</f>
        <v>395270.33</v>
      </c>
    </row>
  </sheetData>
  <autoFilter ref="A1:O63"/>
  <pageMargins left="0.25" right="0.25" top="0.75" bottom="0.75" header="0.3" footer="0.3"/>
  <pageSetup orientation="landscape" r:id="rId1"/>
  <headerFooter>
    <oddHeader>&amp;LCOMUNE DI CALTAGIRONE&amp;CAllegato A1-RESIDUI ATTIVI da CANCELLARE
&amp;Ral 
31/12/2020</oddHeader>
    <oddFooter>Pagina &amp;P</oddFooter>
  </headerFooter>
  <ignoredErrors>
    <ignoredError sqref="A1:M1 A3:K3 A10:M18 A37:M37 A38:M46 A47:M52 A53:M53 A54:M55 A56:M59 A60:M60 A63:M63 A61:M61 A34:M34 A27:M29 A25:M26 A19:M22 A9:M9 A7:M7 A6:K6 A4:K5 A2:K2 M3 M6 M4:M5 M2 A62:M62 A8:M8 A35:M36 A33:M33 A31:M32 A30:M30 A23:M2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HP</cp:lastModifiedBy>
  <cp:lastPrinted>2021-01-26T14:49:47Z</cp:lastPrinted>
  <dcterms:created xsi:type="dcterms:W3CDTF">2021-01-22T17:00:16Z</dcterms:created>
  <dcterms:modified xsi:type="dcterms:W3CDTF">2021-03-06T18:38:38Z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20.2.3.0</vt:lpwstr>
  </property>
</Properties>
</file>