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0730" windowHeight="11760"/>
  </bookViews>
  <sheets>
    <sheet name="Foglio1" sheetId="1" r:id="rId1"/>
    <sheet name="Foglio2" sheetId="2" r:id="rId2"/>
    <sheet name="Foglio3" sheetId="3" r:id="rId3"/>
  </sheets>
  <calcPr calcId="152511"/>
</workbook>
</file>

<file path=xl/calcChain.xml><?xml version="1.0" encoding="utf-8"?>
<calcChain xmlns="http://schemas.openxmlformats.org/spreadsheetml/2006/main">
  <c r="D19" i="1" l="1"/>
  <c r="E6" i="1"/>
  <c r="E19" i="1" s="1"/>
  <c r="E14" i="1"/>
  <c r="E15" i="1"/>
  <c r="E16" i="1"/>
  <c r="E10" i="1"/>
  <c r="E8" i="1"/>
  <c r="E12" i="1"/>
  <c r="E9" i="1"/>
  <c r="E11" i="1"/>
  <c r="E7" i="1"/>
  <c r="E13" i="1"/>
  <c r="E17" i="1"/>
  <c r="Q19" i="1"/>
  <c r="K19" i="1" l="1"/>
  <c r="L19" i="1"/>
</calcChain>
</file>

<file path=xl/sharedStrings.xml><?xml version="1.0" encoding="utf-8"?>
<sst xmlns="http://schemas.openxmlformats.org/spreadsheetml/2006/main" count="74" uniqueCount="30">
  <si>
    <t>C</t>
  </si>
  <si>
    <t>D</t>
  </si>
  <si>
    <t>CAT.</t>
  </si>
  <si>
    <t>modalità di assunzione</t>
  </si>
  <si>
    <t>TEMPO PIENO</t>
  </si>
  <si>
    <t>totale</t>
  </si>
  <si>
    <t>progressione verticale</t>
  </si>
  <si>
    <t>PROGRAMMAZIONE TRIENNALE DEL FABBISOGNO DEL PERSONALE 2020/2022</t>
  </si>
  <si>
    <t>AGENTI POLIZIA MUNICIPALE</t>
  </si>
  <si>
    <t xml:space="preserve">ISTRUTTORE </t>
  </si>
  <si>
    <t>COSTO</t>
  </si>
  <si>
    <t>PROFILO</t>
  </si>
  <si>
    <t>TIPO</t>
  </si>
  <si>
    <t>N.</t>
  </si>
  <si>
    <t xml:space="preserve"> concorso pubblico</t>
  </si>
  <si>
    <t>DIR</t>
  </si>
  <si>
    <t>DIRIGENTE                  amm.vo contabile</t>
  </si>
  <si>
    <t>tempo parziale 24 ore</t>
  </si>
  <si>
    <t>ASSISTENTE SOCIALE</t>
  </si>
  <si>
    <t>ISTRUTTORE  DIR.</t>
  </si>
  <si>
    <t>SPECIALISTA amm.vo contabile</t>
  </si>
  <si>
    <t>SPECIALISTA tecnico</t>
  </si>
  <si>
    <t>EDUCATRICE ASILI NIDO</t>
  </si>
  <si>
    <t>mobilità</t>
  </si>
  <si>
    <t>COSTO            tab iniziale x 13</t>
  </si>
  <si>
    <t>specialista informatico</t>
  </si>
  <si>
    <t>specialista avvocato</t>
  </si>
  <si>
    <t>specialista bb.cc.</t>
  </si>
  <si>
    <t>B</t>
  </si>
  <si>
    <t>ESECUTORE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</si>
</sst>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0"/>
  <sheetViews>
    <sheetView tabSelected="1" workbookViewId="0">
      <selection activeCell="E24" sqref="E24"/>
    </sheetView>
  </sheetViews>
  <sheetFormatPr defaultRowHeight="11.25" x14ac:dyDescent="0.25"/>
  <cols>
    <col min="1" max="1" width="10.140625" style="1" customWidth="1"/>
    <col min="2" max="2" width="13.42578125" style="1" customWidth="1"/>
    <col min="3" max="4" width="9.140625" style="1"/>
    <col min="5" max="5" width="10.140625" style="1" bestFit="1" customWidth="1"/>
    <col min="6" max="6" width="13.7109375" style="1" customWidth="1"/>
    <col min="7" max="7" width="10.140625" style="1" customWidth="1"/>
    <col min="8" max="8" width="13.42578125" style="1" customWidth="1"/>
    <col min="9" max="10" width="9.140625" style="1"/>
    <col min="11" max="12" width="10.140625" style="1" bestFit="1" customWidth="1"/>
    <col min="13" max="16" width="9.140625" style="1"/>
    <col min="17" max="17" width="10.140625" style="1" bestFit="1" customWidth="1"/>
    <col min="18" max="18" width="11.5703125" style="1" customWidth="1"/>
    <col min="19" max="16384" width="9.140625" style="1"/>
  </cols>
  <sheetData>
    <row r="1" spans="1:25" ht="32.25" customHeight="1" x14ac:dyDescent="0.25">
      <c r="A1" s="27" t="s">
        <v>7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</row>
    <row r="2" spans="1:25" s="9" customFormat="1" ht="33" customHeight="1" x14ac:dyDescent="0.25">
      <c r="A2" s="28">
        <v>2020</v>
      </c>
      <c r="B2" s="29"/>
      <c r="C2" s="29"/>
      <c r="D2" s="29"/>
      <c r="E2" s="29"/>
      <c r="F2" s="30"/>
      <c r="G2" s="25">
        <v>2021</v>
      </c>
      <c r="H2" s="25"/>
      <c r="I2" s="25"/>
      <c r="J2" s="25"/>
      <c r="K2" s="25"/>
      <c r="L2" s="25"/>
      <c r="M2" s="25">
        <v>2022</v>
      </c>
      <c r="N2" s="25"/>
      <c r="O2" s="25"/>
      <c r="P2" s="25"/>
      <c r="Q2" s="25"/>
      <c r="R2" s="25"/>
    </row>
    <row r="3" spans="1:25" ht="15" customHeight="1" x14ac:dyDescent="0.25">
      <c r="A3" s="25" t="s">
        <v>2</v>
      </c>
      <c r="B3" s="26" t="s">
        <v>11</v>
      </c>
      <c r="C3" s="25" t="s">
        <v>12</v>
      </c>
      <c r="D3" s="25" t="s">
        <v>13</v>
      </c>
      <c r="E3" s="26" t="s">
        <v>24</v>
      </c>
      <c r="F3" s="26" t="s">
        <v>3</v>
      </c>
      <c r="G3" s="25" t="s">
        <v>2</v>
      </c>
      <c r="H3" s="26" t="s">
        <v>11</v>
      </c>
      <c r="I3" s="25" t="s">
        <v>12</v>
      </c>
      <c r="J3" s="25" t="s">
        <v>13</v>
      </c>
      <c r="K3" s="26" t="s">
        <v>10</v>
      </c>
      <c r="L3" s="26" t="s">
        <v>3</v>
      </c>
      <c r="M3" s="25" t="s">
        <v>2</v>
      </c>
      <c r="N3" s="26" t="s">
        <v>11</v>
      </c>
      <c r="O3" s="25" t="s">
        <v>12</v>
      </c>
      <c r="P3" s="25" t="s">
        <v>13</v>
      </c>
      <c r="Q3" s="26" t="s">
        <v>10</v>
      </c>
      <c r="R3" s="26" t="s">
        <v>3</v>
      </c>
      <c r="S3" s="6"/>
      <c r="T3" s="6"/>
      <c r="U3" s="6"/>
      <c r="V3" s="6"/>
      <c r="W3" s="6"/>
      <c r="X3" s="6"/>
      <c r="Y3" s="6"/>
    </row>
    <row r="4" spans="1:25" x14ac:dyDescent="0.25">
      <c r="A4" s="25"/>
      <c r="B4" s="26"/>
      <c r="C4" s="25"/>
      <c r="D4" s="25"/>
      <c r="E4" s="26"/>
      <c r="F4" s="26"/>
      <c r="G4" s="25"/>
      <c r="H4" s="26"/>
      <c r="I4" s="25"/>
      <c r="J4" s="25"/>
      <c r="K4" s="26"/>
      <c r="L4" s="26"/>
      <c r="M4" s="25"/>
      <c r="N4" s="26"/>
      <c r="O4" s="25"/>
      <c r="P4" s="25"/>
      <c r="Q4" s="26"/>
      <c r="R4" s="26"/>
      <c r="S4" s="6"/>
      <c r="T4" s="6"/>
      <c r="U4" s="6"/>
      <c r="V4" s="6"/>
      <c r="W4" s="6"/>
      <c r="X4" s="6"/>
      <c r="Y4" s="6"/>
    </row>
    <row r="5" spans="1:25" x14ac:dyDescent="0.25">
      <c r="A5" s="25"/>
      <c r="B5" s="26"/>
      <c r="C5" s="25"/>
      <c r="D5" s="25"/>
      <c r="E5" s="26"/>
      <c r="F5" s="26"/>
      <c r="G5" s="25"/>
      <c r="H5" s="26"/>
      <c r="I5" s="25"/>
      <c r="J5" s="25"/>
      <c r="K5" s="26"/>
      <c r="L5" s="26"/>
      <c r="M5" s="25"/>
      <c r="N5" s="26"/>
      <c r="O5" s="25"/>
      <c r="P5" s="25"/>
      <c r="Q5" s="26"/>
      <c r="R5" s="26"/>
      <c r="S5" s="6"/>
      <c r="T5" s="6"/>
      <c r="U5" s="6"/>
      <c r="V5" s="6"/>
      <c r="W5" s="6"/>
      <c r="X5" s="6"/>
      <c r="Y5" s="6"/>
    </row>
    <row r="6" spans="1:25" s="9" customFormat="1" ht="28.5" customHeight="1" x14ac:dyDescent="0.25">
      <c r="A6" s="23" t="s">
        <v>28</v>
      </c>
      <c r="B6" s="24" t="s">
        <v>29</v>
      </c>
      <c r="C6" s="12" t="s">
        <v>4</v>
      </c>
      <c r="D6" s="23">
        <v>2</v>
      </c>
      <c r="E6" s="20">
        <f>((18034.07-17060.97)/12*13)*D6</f>
        <v>2108.38333333333</v>
      </c>
      <c r="F6" s="19" t="s">
        <v>6</v>
      </c>
      <c r="G6" s="23"/>
      <c r="H6" s="24"/>
      <c r="I6" s="23"/>
      <c r="J6" s="23"/>
      <c r="K6" s="24"/>
      <c r="L6" s="24"/>
      <c r="M6" s="23"/>
      <c r="N6" s="24"/>
      <c r="O6" s="23"/>
      <c r="P6" s="23"/>
      <c r="Q6" s="24"/>
      <c r="R6" s="24"/>
      <c r="S6" s="6"/>
      <c r="T6" s="6"/>
      <c r="U6" s="6"/>
      <c r="V6" s="6"/>
      <c r="W6" s="6"/>
      <c r="X6" s="6"/>
      <c r="Y6" s="6"/>
    </row>
    <row r="7" spans="1:25" ht="25.5" x14ac:dyDescent="0.25">
      <c r="A7" s="3" t="s">
        <v>0</v>
      </c>
      <c r="B7" s="12" t="s">
        <v>9</v>
      </c>
      <c r="C7" s="12" t="s">
        <v>4</v>
      </c>
      <c r="D7" s="13">
        <v>5</v>
      </c>
      <c r="E7" s="20">
        <f>((20344.07-18034.07)/12*13)*D7</f>
        <v>12512.5</v>
      </c>
      <c r="F7" s="19" t="s">
        <v>6</v>
      </c>
      <c r="G7" s="3"/>
      <c r="H7" s="2"/>
      <c r="I7" s="2"/>
      <c r="J7" s="3"/>
      <c r="K7" s="7"/>
      <c r="L7" s="7"/>
      <c r="M7" s="3"/>
      <c r="N7" s="2"/>
      <c r="O7" s="2"/>
      <c r="P7" s="3"/>
      <c r="Q7" s="7"/>
      <c r="R7" s="5"/>
    </row>
    <row r="8" spans="1:25" s="9" customFormat="1" ht="25.5" x14ac:dyDescent="0.25">
      <c r="A8" s="17" t="s">
        <v>1</v>
      </c>
      <c r="B8" s="12" t="s">
        <v>19</v>
      </c>
      <c r="C8" s="12" t="s">
        <v>4</v>
      </c>
      <c r="D8" s="13">
        <v>2</v>
      </c>
      <c r="E8" s="20">
        <f>((22135.47-20344.07)/12*13)*D8</f>
        <v>3881.3666666666695</v>
      </c>
      <c r="F8" s="19" t="s">
        <v>6</v>
      </c>
      <c r="G8" s="17"/>
      <c r="H8" s="18"/>
      <c r="I8" s="18"/>
      <c r="J8" s="17"/>
      <c r="K8" s="7"/>
      <c r="L8" s="7"/>
      <c r="M8" s="17"/>
      <c r="N8" s="18"/>
      <c r="O8" s="18"/>
      <c r="P8" s="17"/>
      <c r="Q8" s="7"/>
      <c r="R8" s="5"/>
    </row>
    <row r="9" spans="1:25" ht="38.25" x14ac:dyDescent="0.25">
      <c r="A9" s="3" t="s">
        <v>0</v>
      </c>
      <c r="B9" s="12" t="s">
        <v>8</v>
      </c>
      <c r="C9" s="14" t="s">
        <v>17</v>
      </c>
      <c r="D9" s="13">
        <v>8</v>
      </c>
      <c r="E9" s="20">
        <f>((20344.07/12*13)*0.6667)*D9</f>
        <v>117549.39273133331</v>
      </c>
      <c r="F9" s="12" t="s">
        <v>14</v>
      </c>
      <c r="G9" s="3"/>
      <c r="H9" s="3"/>
      <c r="I9" s="3"/>
      <c r="J9" s="3"/>
      <c r="K9" s="7"/>
      <c r="L9" s="7"/>
      <c r="M9" s="3"/>
      <c r="N9" s="3"/>
      <c r="O9" s="3"/>
      <c r="P9" s="3"/>
      <c r="Q9" s="5"/>
      <c r="R9" s="5"/>
    </row>
    <row r="10" spans="1:25" s="9" customFormat="1" ht="25.5" x14ac:dyDescent="0.25">
      <c r="A10" s="21" t="s">
        <v>0</v>
      </c>
      <c r="B10" s="12" t="s">
        <v>22</v>
      </c>
      <c r="C10" s="12" t="s">
        <v>4</v>
      </c>
      <c r="D10" s="13">
        <v>1</v>
      </c>
      <c r="E10" s="20">
        <f>((20344.07/12*13)*D10)</f>
        <v>22039.409166666665</v>
      </c>
      <c r="F10" s="12" t="s">
        <v>23</v>
      </c>
      <c r="G10" s="21"/>
      <c r="H10" s="21"/>
      <c r="I10" s="21"/>
      <c r="J10" s="21"/>
      <c r="K10" s="7"/>
      <c r="L10" s="7"/>
      <c r="M10" s="21"/>
      <c r="N10" s="21"/>
      <c r="O10" s="21"/>
      <c r="P10" s="21"/>
      <c r="Q10" s="5"/>
      <c r="R10" s="5"/>
    </row>
    <row r="11" spans="1:25" s="9" customFormat="1" ht="25.5" x14ac:dyDescent="0.25">
      <c r="A11" s="10" t="s">
        <v>0</v>
      </c>
      <c r="B11" s="12" t="s">
        <v>9</v>
      </c>
      <c r="C11" s="12" t="s">
        <v>4</v>
      </c>
      <c r="D11" s="13">
        <v>2</v>
      </c>
      <c r="E11" s="20">
        <f>((20344.07/12*13)*D11)</f>
        <v>44078.818333333329</v>
      </c>
      <c r="F11" s="12" t="s">
        <v>14</v>
      </c>
      <c r="G11" s="10"/>
      <c r="H11" s="10"/>
      <c r="I11" s="10"/>
      <c r="J11" s="10"/>
      <c r="K11" s="7"/>
      <c r="L11" s="7"/>
      <c r="M11" s="10"/>
      <c r="N11" s="10"/>
      <c r="O11" s="10"/>
      <c r="P11" s="10"/>
      <c r="Q11" s="5"/>
      <c r="R11" s="5"/>
    </row>
    <row r="12" spans="1:25" s="9" customFormat="1" ht="25.5" x14ac:dyDescent="0.25">
      <c r="A12" s="15" t="s">
        <v>1</v>
      </c>
      <c r="B12" s="12" t="s">
        <v>18</v>
      </c>
      <c r="C12" s="12" t="s">
        <v>4</v>
      </c>
      <c r="D12" s="13">
        <v>1</v>
      </c>
      <c r="E12" s="20">
        <f>((22135.47/12*13)*D12)</f>
        <v>23980.092500000002</v>
      </c>
      <c r="F12" s="12" t="s">
        <v>14</v>
      </c>
      <c r="G12" s="15"/>
      <c r="H12" s="15"/>
      <c r="I12" s="15"/>
      <c r="J12" s="15"/>
      <c r="K12" s="7"/>
      <c r="L12" s="7"/>
      <c r="M12" s="15"/>
      <c r="N12" s="15"/>
      <c r="O12" s="15"/>
      <c r="P12" s="15"/>
      <c r="Q12" s="5"/>
      <c r="R12" s="5"/>
    </row>
    <row r="13" spans="1:25" ht="38.25" x14ac:dyDescent="0.25">
      <c r="A13" s="8" t="s">
        <v>1</v>
      </c>
      <c r="B13" s="12" t="s">
        <v>20</v>
      </c>
      <c r="C13" s="12" t="s">
        <v>4</v>
      </c>
      <c r="D13" s="13">
        <v>5</v>
      </c>
      <c r="E13" s="20">
        <f>((22135.47/12*13)*D13)</f>
        <v>119900.46250000001</v>
      </c>
      <c r="F13" s="12" t="s">
        <v>14</v>
      </c>
      <c r="G13" s="3"/>
      <c r="H13" s="2"/>
      <c r="I13" s="2"/>
      <c r="J13" s="3"/>
      <c r="K13" s="7"/>
      <c r="L13" s="7"/>
      <c r="M13" s="3"/>
      <c r="N13" s="2"/>
      <c r="O13" s="2"/>
      <c r="P13" s="3"/>
      <c r="Q13" s="5"/>
      <c r="R13" s="5"/>
    </row>
    <row r="14" spans="1:25" s="9" customFormat="1" ht="25.5" x14ac:dyDescent="0.25">
      <c r="A14" s="21" t="s">
        <v>1</v>
      </c>
      <c r="B14" s="12" t="s">
        <v>26</v>
      </c>
      <c r="C14" s="12" t="s">
        <v>4</v>
      </c>
      <c r="D14" s="13">
        <v>1</v>
      </c>
      <c r="E14" s="20">
        <f t="shared" ref="E14:E16" si="0">((22135.47/12*13)*D14)</f>
        <v>23980.092500000002</v>
      </c>
      <c r="F14" s="12" t="s">
        <v>14</v>
      </c>
      <c r="G14" s="21"/>
      <c r="H14" s="22"/>
      <c r="I14" s="22"/>
      <c r="J14" s="21"/>
      <c r="K14" s="7"/>
      <c r="L14" s="7"/>
      <c r="M14" s="21"/>
      <c r="N14" s="22"/>
      <c r="O14" s="22"/>
      <c r="P14" s="21"/>
      <c r="Q14" s="5"/>
      <c r="R14" s="5"/>
    </row>
    <row r="15" spans="1:25" s="9" customFormat="1" ht="25.5" x14ac:dyDescent="0.25">
      <c r="A15" s="21" t="s">
        <v>1</v>
      </c>
      <c r="B15" s="12" t="s">
        <v>25</v>
      </c>
      <c r="C15" s="12" t="s">
        <v>4</v>
      </c>
      <c r="D15" s="13">
        <v>1</v>
      </c>
      <c r="E15" s="20">
        <f t="shared" si="0"/>
        <v>23980.092500000002</v>
      </c>
      <c r="F15" s="12" t="s">
        <v>14</v>
      </c>
      <c r="G15" s="21"/>
      <c r="H15" s="22"/>
      <c r="I15" s="22"/>
      <c r="J15" s="21"/>
      <c r="K15" s="7"/>
      <c r="L15" s="7"/>
      <c r="M15" s="21"/>
      <c r="N15" s="22"/>
      <c r="O15" s="22"/>
      <c r="P15" s="21"/>
      <c r="Q15" s="5"/>
      <c r="R15" s="5"/>
    </row>
    <row r="16" spans="1:25" s="9" customFormat="1" ht="25.5" x14ac:dyDescent="0.25">
      <c r="A16" s="21" t="s">
        <v>1</v>
      </c>
      <c r="B16" s="12" t="s">
        <v>27</v>
      </c>
      <c r="C16" s="12" t="s">
        <v>4</v>
      </c>
      <c r="D16" s="13">
        <v>1</v>
      </c>
      <c r="E16" s="20">
        <f t="shared" si="0"/>
        <v>23980.092500000002</v>
      </c>
      <c r="F16" s="12" t="s">
        <v>14</v>
      </c>
      <c r="G16" s="21"/>
      <c r="H16" s="22"/>
      <c r="I16" s="22"/>
      <c r="J16" s="21"/>
      <c r="K16" s="7"/>
      <c r="L16" s="7"/>
      <c r="M16" s="21"/>
      <c r="N16" s="22"/>
      <c r="O16" s="22"/>
      <c r="P16" s="21"/>
      <c r="Q16" s="5"/>
      <c r="R16" s="5"/>
    </row>
    <row r="17" spans="1:18" ht="25.5" x14ac:dyDescent="0.25">
      <c r="A17" s="3" t="s">
        <v>1</v>
      </c>
      <c r="B17" s="12" t="s">
        <v>21</v>
      </c>
      <c r="C17" s="12" t="s">
        <v>4</v>
      </c>
      <c r="D17" s="13">
        <v>3</v>
      </c>
      <c r="E17" s="20">
        <f>((22135.47/12*13)*D17)</f>
        <v>71940.277500000011</v>
      </c>
      <c r="F17" s="12" t="s">
        <v>14</v>
      </c>
      <c r="G17" s="3"/>
      <c r="H17" s="2"/>
      <c r="I17" s="2"/>
      <c r="J17" s="3"/>
      <c r="K17" s="7"/>
      <c r="L17" s="7"/>
      <c r="M17" s="3"/>
      <c r="N17" s="2"/>
      <c r="O17" s="2"/>
      <c r="P17" s="3"/>
      <c r="Q17" s="5"/>
      <c r="R17" s="5"/>
    </row>
    <row r="18" spans="1:18" s="9" customFormat="1" ht="44.25" customHeight="1" x14ac:dyDescent="0.25">
      <c r="A18" s="10" t="s">
        <v>15</v>
      </c>
      <c r="B18" s="12" t="s">
        <v>16</v>
      </c>
      <c r="C18" s="12" t="s">
        <v>4</v>
      </c>
      <c r="D18" s="13">
        <v>1</v>
      </c>
      <c r="E18" s="20">
        <v>43310.19</v>
      </c>
      <c r="F18" s="12" t="s">
        <v>14</v>
      </c>
      <c r="G18" s="10"/>
      <c r="H18" s="11"/>
      <c r="I18" s="11"/>
      <c r="J18" s="10"/>
      <c r="K18" s="7"/>
      <c r="L18" s="7"/>
      <c r="M18" s="10"/>
      <c r="N18" s="11"/>
      <c r="O18" s="11"/>
      <c r="P18" s="10"/>
      <c r="Q18" s="5"/>
      <c r="R18" s="5"/>
    </row>
    <row r="19" spans="1:18" ht="32.25" customHeight="1" x14ac:dyDescent="0.25">
      <c r="A19" s="3"/>
      <c r="B19" s="25" t="s">
        <v>5</v>
      </c>
      <c r="C19" s="25"/>
      <c r="D19" s="3">
        <f>SUM(D6:D18)</f>
        <v>33</v>
      </c>
      <c r="E19" s="7">
        <f>SUM(E6:E18)</f>
        <v>533241.17023133347</v>
      </c>
      <c r="F19" s="16"/>
      <c r="G19" s="3"/>
      <c r="H19" s="25" t="s">
        <v>5</v>
      </c>
      <c r="I19" s="25"/>
      <c r="J19" s="3"/>
      <c r="K19" s="7">
        <f>SUM(K7:K17)</f>
        <v>0</v>
      </c>
      <c r="L19" s="7">
        <f>SUM(L7:L17)</f>
        <v>0</v>
      </c>
      <c r="M19" s="3"/>
      <c r="N19" s="25" t="s">
        <v>5</v>
      </c>
      <c r="O19" s="25"/>
      <c r="P19" s="3"/>
      <c r="Q19" s="7">
        <f>SUM(Q7:Q17)</f>
        <v>0</v>
      </c>
      <c r="R19" s="5"/>
    </row>
    <row r="20" spans="1:18" x14ac:dyDescent="0.25">
      <c r="L20" s="4"/>
    </row>
  </sheetData>
  <mergeCells count="25">
    <mergeCell ref="A1:R1"/>
    <mergeCell ref="P3:P5"/>
    <mergeCell ref="Q3:Q5"/>
    <mergeCell ref="R3:R5"/>
    <mergeCell ref="G2:L2"/>
    <mergeCell ref="M2:R2"/>
    <mergeCell ref="A3:A5"/>
    <mergeCell ref="B3:B5"/>
    <mergeCell ref="F3:F5"/>
    <mergeCell ref="M3:M5"/>
    <mergeCell ref="N3:N5"/>
    <mergeCell ref="A2:F2"/>
    <mergeCell ref="C3:C5"/>
    <mergeCell ref="D3:D5"/>
    <mergeCell ref="E3:E5"/>
    <mergeCell ref="I3:I5"/>
    <mergeCell ref="N19:O19"/>
    <mergeCell ref="B19:C19"/>
    <mergeCell ref="G3:G5"/>
    <mergeCell ref="H3:H5"/>
    <mergeCell ref="H19:I19"/>
    <mergeCell ref="J3:J5"/>
    <mergeCell ref="K3:K5"/>
    <mergeCell ref="L3:L5"/>
    <mergeCell ref="O3:O5"/>
  </mergeCells>
  <pageMargins left="0" right="0" top="0.74803149606299213" bottom="0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Alparone</cp:lastModifiedBy>
  <cp:lastPrinted>2020-06-12T11:30:10Z</cp:lastPrinted>
  <dcterms:created xsi:type="dcterms:W3CDTF">2019-03-07T10:49:17Z</dcterms:created>
  <dcterms:modified xsi:type="dcterms:W3CDTF">2020-06-24T07:20:22Z</dcterms:modified>
</cp:coreProperties>
</file>