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.201\staffgab\000 ANNO 2021\DIRIGENTI\STAFF DI GABINETTO\"/>
    </mc:Choice>
  </mc:AlternateContent>
  <bookViews>
    <workbookView xWindow="480" yWindow="45" windowWidth="12120" windowHeight="8445"/>
  </bookViews>
  <sheets>
    <sheet name="ANNO 2013" sheetId="2" r:id="rId1"/>
  </sheets>
  <calcPr calcId="152511"/>
</workbook>
</file>

<file path=xl/calcChain.xml><?xml version="1.0" encoding="utf-8"?>
<calcChain xmlns="http://schemas.openxmlformats.org/spreadsheetml/2006/main">
  <c r="O6" i="2" l="1"/>
  <c r="P6" i="2"/>
  <c r="P3" i="2"/>
  <c r="O3" i="2"/>
  <c r="P4" i="2"/>
  <c r="O4" i="2"/>
  <c r="P5" i="2"/>
  <c r="O5" i="2"/>
  <c r="P7" i="2"/>
  <c r="O7" i="2"/>
  <c r="P8" i="2"/>
  <c r="O8" i="2"/>
  <c r="Q8" i="2" l="1"/>
  <c r="R8" i="2" s="1"/>
  <c r="Q6" i="2"/>
  <c r="R6" i="2" s="1"/>
  <c r="Q5" i="2"/>
  <c r="R5" i="2" s="1"/>
  <c r="Q4" i="2"/>
  <c r="R4" i="2" s="1"/>
  <c r="Q3" i="2"/>
  <c r="R3" i="2" s="1"/>
  <c r="Q7" i="2"/>
  <c r="R7" i="2" s="1"/>
  <c r="R9" i="2" l="1"/>
  <c r="Q9" i="2"/>
  <c r="Q10" i="2" l="1"/>
</calcChain>
</file>

<file path=xl/sharedStrings.xml><?xml version="1.0" encoding="utf-8"?>
<sst xmlns="http://schemas.openxmlformats.org/spreadsheetml/2006/main" count="31" uniqueCount="29">
  <si>
    <t>NOMINATIVO</t>
  </si>
  <si>
    <t>P.E.</t>
  </si>
  <si>
    <t>ORE DIURNO</t>
  </si>
  <si>
    <t>MINUTI DIURNO</t>
  </si>
  <si>
    <t>TARIFFA ORARIA                  DIURNO</t>
  </si>
  <si>
    <t>TARIFFA MINUTI DIURNO</t>
  </si>
  <si>
    <t>TARIFFA MINUTI NOTT.  O FESTIVO</t>
  </si>
  <si>
    <t xml:space="preserve">TARIFFA ORARIA                                       NOTT.  O FESTIVO </t>
  </si>
  <si>
    <t>IMPORTO ORE</t>
  </si>
  <si>
    <t>IMPORTO MINUTI</t>
  </si>
  <si>
    <t>TOTALE</t>
  </si>
  <si>
    <t xml:space="preserve">ORE NOTT.   O FESTIVO </t>
  </si>
  <si>
    <t>MINUTI NOTT.    O FESTIVO</t>
  </si>
  <si>
    <t>B2</t>
  </si>
  <si>
    <t>ORE NOTTURNO E FESTIVO</t>
  </si>
  <si>
    <t>MINUTI NOTT.    E FESTIVO</t>
  </si>
  <si>
    <t xml:space="preserve">TARIFFA ORARIA                                       NOTT.  E FESTIVO </t>
  </si>
  <si>
    <t>TARIFFA MINUTI NOTT.  E FESTIVO</t>
  </si>
  <si>
    <t>SCIACCA NICOLO'</t>
  </si>
  <si>
    <t>A3</t>
  </si>
  <si>
    <t>ONERI RIFLESSI</t>
  </si>
  <si>
    <t>GERBINO MARIA PATRIZIA</t>
  </si>
  <si>
    <t>B1</t>
  </si>
  <si>
    <t>GRECO FRANCESCO</t>
  </si>
  <si>
    <t>MAROTTA SALVATORE</t>
  </si>
  <si>
    <t>SCIVOLI GIUSEPPE</t>
  </si>
  <si>
    <t>MESSINEO MARIANO</t>
  </si>
  <si>
    <t>D3</t>
  </si>
  <si>
    <t>STRAORDINARIO 2021 - GENNAIO- LUGLIO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</si>
</sst>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0"/>
      <name val="Arial"/>
    </font>
    <font>
      <sz val="8"/>
      <name val="Arial"/>
    </font>
    <font>
      <sz val="9"/>
      <name val="Arial"/>
    </font>
    <font>
      <b/>
      <sz val="14"/>
      <name val="Arial"/>
      <family val="2"/>
    </font>
    <font>
      <b/>
      <sz val="10"/>
      <name val="Arial"/>
      <family val="2"/>
    </font>
    <font>
      <sz val="10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" fontId="0" fillId="0" borderId="1" xfId="0" applyNumberFormat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/>
    </xf>
    <xf numFmtId="0" fontId="2" fillId="3" borderId="1" xfId="0" applyFont="1" applyFill="1" applyBorder="1" applyAlignment="1">
      <alignment horizontal="center" vertical="center" textRotation="90" wrapText="1"/>
    </xf>
    <xf numFmtId="0" fontId="2" fillId="4" borderId="1" xfId="0" applyFont="1" applyFill="1" applyBorder="1" applyAlignment="1">
      <alignment horizontal="center" vertical="center" textRotation="90" wrapText="1"/>
    </xf>
    <xf numFmtId="0" fontId="2" fillId="2" borderId="1" xfId="0" applyFont="1" applyFill="1" applyBorder="1" applyAlignment="1">
      <alignment horizontal="center" vertical="center" textRotation="90" wrapText="1"/>
    </xf>
    <xf numFmtId="0" fontId="0" fillId="2" borderId="1" xfId="0" applyFill="1" applyBorder="1" applyAlignment="1">
      <alignment horizontal="center" vertical="center"/>
    </xf>
    <xf numFmtId="2" fontId="0" fillId="2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2" fontId="0" fillId="3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2" fontId="0" fillId="4" borderId="1" xfId="0" applyNumberForma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4" fontId="0" fillId="0" borderId="1" xfId="0" applyNumberFormat="1" applyBorder="1" applyAlignment="1">
      <alignment horizontal="center" vertical="center"/>
    </xf>
  </cellXfs>
  <cellStyles count="1">
    <cellStyle name="Normale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2"/>
  <sheetViews>
    <sheetView tabSelected="1" workbookViewId="0">
      <selection activeCell="F8" sqref="F8"/>
    </sheetView>
  </sheetViews>
  <sheetFormatPr defaultRowHeight="12.75" x14ac:dyDescent="0.2"/>
  <cols>
    <col min="1" max="1" width="24" style="1" customWidth="1"/>
    <col min="2" max="2" width="4.140625" style="1" bestFit="1" customWidth="1"/>
    <col min="3" max="14" width="5.7109375" style="1" customWidth="1"/>
    <col min="15" max="15" width="8.28515625" style="2" customWidth="1"/>
    <col min="16" max="16" width="7.7109375" style="2" customWidth="1"/>
    <col min="17" max="17" width="8.85546875" style="2" customWidth="1"/>
    <col min="18" max="16384" width="9.140625" style="1"/>
  </cols>
  <sheetData>
    <row r="1" spans="1:18" ht="45.75" customHeight="1" x14ac:dyDescent="0.2">
      <c r="A1" s="18" t="s">
        <v>28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  <c r="Q1" s="18"/>
    </row>
    <row r="2" spans="1:18" ht="83.25" customHeight="1" x14ac:dyDescent="0.2">
      <c r="A2" s="3" t="s">
        <v>0</v>
      </c>
      <c r="B2" s="5" t="s">
        <v>1</v>
      </c>
      <c r="C2" s="7" t="s">
        <v>2</v>
      </c>
      <c r="D2" s="7" t="s">
        <v>3</v>
      </c>
      <c r="E2" s="8" t="s">
        <v>11</v>
      </c>
      <c r="F2" s="8" t="s">
        <v>12</v>
      </c>
      <c r="G2" s="9" t="s">
        <v>14</v>
      </c>
      <c r="H2" s="9" t="s">
        <v>15</v>
      </c>
      <c r="I2" s="10" t="s">
        <v>4</v>
      </c>
      <c r="J2" s="10" t="s">
        <v>5</v>
      </c>
      <c r="K2" s="8" t="s">
        <v>7</v>
      </c>
      <c r="L2" s="8" t="s">
        <v>6</v>
      </c>
      <c r="M2" s="9" t="s">
        <v>16</v>
      </c>
      <c r="N2" s="9" t="s">
        <v>17</v>
      </c>
      <c r="O2" s="6" t="s">
        <v>8</v>
      </c>
      <c r="P2" s="6" t="s">
        <v>9</v>
      </c>
      <c r="Q2" s="6" t="s">
        <v>10</v>
      </c>
      <c r="R2" s="6" t="s">
        <v>20</v>
      </c>
    </row>
    <row r="3" spans="1:18" ht="24.95" customHeight="1" x14ac:dyDescent="0.2">
      <c r="A3" s="17" t="s">
        <v>26</v>
      </c>
      <c r="B3" s="3" t="s">
        <v>27</v>
      </c>
      <c r="C3" s="11">
        <v>72</v>
      </c>
      <c r="D3" s="11">
        <v>19</v>
      </c>
      <c r="E3" s="13">
        <v>6</v>
      </c>
      <c r="F3" s="13">
        <v>26</v>
      </c>
      <c r="G3" s="15"/>
      <c r="H3" s="15"/>
      <c r="I3" s="11">
        <v>16</v>
      </c>
      <c r="J3" s="12">
        <v>0.94</v>
      </c>
      <c r="K3" s="13">
        <v>19</v>
      </c>
      <c r="L3" s="14">
        <v>0.15</v>
      </c>
      <c r="M3" s="16">
        <v>22</v>
      </c>
      <c r="N3" s="16">
        <v>0.09</v>
      </c>
      <c r="O3" s="4">
        <f t="shared" ref="O3:O8" si="0">C3*I3+E3*K3+G3*M3</f>
        <v>1266</v>
      </c>
      <c r="P3" s="4">
        <f t="shared" ref="P3:P8" si="1">(D3*J3)+(F3*L3)+H3*N3</f>
        <v>21.759999999999998</v>
      </c>
      <c r="Q3" s="4">
        <f t="shared" ref="Q3:Q8" si="2">O3+P3</f>
        <v>1287.76</v>
      </c>
      <c r="R3" s="4">
        <f t="shared" ref="R3:R8" si="3">Q3*32.3/100</f>
        <v>415.94647999999995</v>
      </c>
    </row>
    <row r="4" spans="1:18" ht="24.95" customHeight="1" x14ac:dyDescent="0.2">
      <c r="A4" s="17" t="s">
        <v>18</v>
      </c>
      <c r="B4" s="3" t="s">
        <v>19</v>
      </c>
      <c r="C4" s="11">
        <v>20</v>
      </c>
      <c r="D4" s="11">
        <v>15</v>
      </c>
      <c r="E4" s="13">
        <v>15</v>
      </c>
      <c r="F4" s="13">
        <v>13</v>
      </c>
      <c r="G4" s="15">
        <v>1</v>
      </c>
      <c r="H4" s="15"/>
      <c r="I4" s="11">
        <v>11</v>
      </c>
      <c r="J4" s="12">
        <v>0.75</v>
      </c>
      <c r="K4" s="13">
        <v>13</v>
      </c>
      <c r="L4" s="14">
        <v>0.28000000000000003</v>
      </c>
      <c r="M4" s="16">
        <v>15</v>
      </c>
      <c r="N4" s="16">
        <v>0.33</v>
      </c>
      <c r="O4" s="4">
        <f t="shared" si="0"/>
        <v>430</v>
      </c>
      <c r="P4" s="4">
        <f t="shared" si="1"/>
        <v>14.89</v>
      </c>
      <c r="Q4" s="4">
        <f t="shared" si="2"/>
        <v>444.89</v>
      </c>
      <c r="R4" s="4">
        <f t="shared" si="3"/>
        <v>143.69946999999999</v>
      </c>
    </row>
    <row r="5" spans="1:18" ht="23.25" customHeight="1" x14ac:dyDescent="0.2">
      <c r="A5" s="17" t="s">
        <v>21</v>
      </c>
      <c r="B5" s="3" t="s">
        <v>22</v>
      </c>
      <c r="C5" s="11">
        <v>5</v>
      </c>
      <c r="D5" s="11">
        <v>44</v>
      </c>
      <c r="E5" s="13"/>
      <c r="F5" s="13">
        <v>30</v>
      </c>
      <c r="G5" s="15"/>
      <c r="H5" s="15"/>
      <c r="I5" s="11">
        <v>12</v>
      </c>
      <c r="J5" s="12">
        <v>0</v>
      </c>
      <c r="K5" s="13">
        <v>13</v>
      </c>
      <c r="L5" s="14">
        <v>0.56999999999999995</v>
      </c>
      <c r="M5" s="16">
        <v>15</v>
      </c>
      <c r="N5" s="16">
        <v>0.65</v>
      </c>
      <c r="O5" s="4">
        <f t="shared" si="0"/>
        <v>60</v>
      </c>
      <c r="P5" s="4">
        <f t="shared" si="1"/>
        <v>17.099999999999998</v>
      </c>
      <c r="Q5" s="4">
        <f t="shared" si="2"/>
        <v>77.099999999999994</v>
      </c>
      <c r="R5" s="4">
        <f t="shared" si="3"/>
        <v>24.903299999999994</v>
      </c>
    </row>
    <row r="6" spans="1:18" ht="24.75" customHeight="1" x14ac:dyDescent="0.2">
      <c r="A6" s="17" t="s">
        <v>23</v>
      </c>
      <c r="B6" s="3" t="s">
        <v>22</v>
      </c>
      <c r="C6" s="11">
        <v>4</v>
      </c>
      <c r="D6" s="11">
        <v>42</v>
      </c>
      <c r="E6" s="13">
        <v>3</v>
      </c>
      <c r="F6" s="13">
        <v>50</v>
      </c>
      <c r="G6" s="15"/>
      <c r="H6" s="15">
        <v>25</v>
      </c>
      <c r="I6" s="11">
        <v>12</v>
      </c>
      <c r="J6" s="12">
        <v>0</v>
      </c>
      <c r="K6" s="13">
        <v>13</v>
      </c>
      <c r="L6" s="14">
        <v>0.56999999999999995</v>
      </c>
      <c r="M6" s="16">
        <v>15</v>
      </c>
      <c r="N6" s="16">
        <v>0.65</v>
      </c>
      <c r="O6" s="4">
        <f t="shared" si="0"/>
        <v>87</v>
      </c>
      <c r="P6" s="4">
        <f>(D6*J6)+(F6*L6)+H6*N6</f>
        <v>44.75</v>
      </c>
      <c r="Q6" s="4">
        <f>O6+P6</f>
        <v>131.75</v>
      </c>
      <c r="R6" s="4">
        <f t="shared" si="3"/>
        <v>42.555249999999994</v>
      </c>
    </row>
    <row r="7" spans="1:18" ht="26.25" customHeight="1" x14ac:dyDescent="0.2">
      <c r="A7" s="17" t="s">
        <v>24</v>
      </c>
      <c r="B7" s="3" t="s">
        <v>22</v>
      </c>
      <c r="C7" s="11">
        <v>3</v>
      </c>
      <c r="D7" s="11">
        <v>57</v>
      </c>
      <c r="E7" s="13">
        <v>3</v>
      </c>
      <c r="F7" s="13">
        <v>26</v>
      </c>
      <c r="G7" s="15"/>
      <c r="H7" s="15"/>
      <c r="I7" s="11">
        <v>12</v>
      </c>
      <c r="J7" s="12">
        <v>0</v>
      </c>
      <c r="K7" s="13">
        <v>13</v>
      </c>
      <c r="L7" s="14">
        <v>0.56999999999999995</v>
      </c>
      <c r="M7" s="16">
        <v>15</v>
      </c>
      <c r="N7" s="16">
        <v>0.65</v>
      </c>
      <c r="O7" s="4">
        <f t="shared" si="0"/>
        <v>75</v>
      </c>
      <c r="P7" s="4">
        <f t="shared" si="1"/>
        <v>14.819999999999999</v>
      </c>
      <c r="Q7" s="4">
        <f t="shared" si="2"/>
        <v>89.82</v>
      </c>
      <c r="R7" s="4">
        <f t="shared" si="3"/>
        <v>29.011859999999999</v>
      </c>
    </row>
    <row r="8" spans="1:18" ht="21.75" customHeight="1" x14ac:dyDescent="0.2">
      <c r="A8" s="17" t="s">
        <v>25</v>
      </c>
      <c r="B8" s="3" t="s">
        <v>13</v>
      </c>
      <c r="C8" s="11">
        <v>146</v>
      </c>
      <c r="D8" s="11">
        <v>37</v>
      </c>
      <c r="E8" s="13">
        <v>30</v>
      </c>
      <c r="F8" s="13">
        <v>0</v>
      </c>
      <c r="G8" s="15">
        <v>1</v>
      </c>
      <c r="H8" s="15">
        <v>23</v>
      </c>
      <c r="I8" s="11">
        <v>12</v>
      </c>
      <c r="J8" s="12">
        <v>0.2</v>
      </c>
      <c r="K8" s="13">
        <v>13</v>
      </c>
      <c r="L8" s="14">
        <v>0.79</v>
      </c>
      <c r="M8" s="16">
        <v>15</v>
      </c>
      <c r="N8" s="16">
        <v>0.91</v>
      </c>
      <c r="O8" s="4">
        <f t="shared" si="0"/>
        <v>2157</v>
      </c>
      <c r="P8" s="4">
        <f t="shared" si="1"/>
        <v>28.33</v>
      </c>
      <c r="Q8" s="4">
        <f t="shared" si="2"/>
        <v>2185.33</v>
      </c>
      <c r="R8" s="4">
        <f t="shared" si="3"/>
        <v>705.86158999999986</v>
      </c>
    </row>
    <row r="9" spans="1:18" ht="26.25" customHeight="1" x14ac:dyDescent="0.2">
      <c r="Q9" s="4">
        <f>SUM(Q3:Q8)</f>
        <v>4216.6499999999996</v>
      </c>
      <c r="R9" s="4">
        <f>SUM(R3:R8)</f>
        <v>1361.9779499999997</v>
      </c>
    </row>
    <row r="10" spans="1:18" ht="25.5" customHeight="1" x14ac:dyDescent="0.2">
      <c r="Q10" s="20">
        <f>Q9+R9</f>
        <v>5578.6279499999991</v>
      </c>
      <c r="R10" s="20"/>
    </row>
    <row r="12" spans="1:18" x14ac:dyDescent="0.2">
      <c r="A12" s="19"/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</row>
  </sheetData>
  <mergeCells count="3">
    <mergeCell ref="A1:Q1"/>
    <mergeCell ref="A12:Q12"/>
    <mergeCell ref="Q10:R10"/>
  </mergeCells>
  <phoneticPr fontId="1" type="noConversion"/>
  <pageMargins left="0.75" right="0.75" top="1" bottom="1" header="0.5" footer="0.5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2013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Patrizia Gerbino</dc:creator>
  <cp:lastModifiedBy>Patrizia Gerbino</cp:lastModifiedBy>
  <cp:lastPrinted>2021-09-16T10:21:11Z</cp:lastPrinted>
  <dcterms:created xsi:type="dcterms:W3CDTF">2012-07-16T07:21:55Z</dcterms:created>
  <dcterms:modified xsi:type="dcterms:W3CDTF">2021-09-16T10:25:11Z</dcterms:modified>
</cp:coreProperties>
</file>