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991"/>
  </bookViews>
  <sheets>
    <sheet name="Notti Sezione 1" sheetId="1" r:id="rId1"/>
  </sheet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22" i="1" l="1"/>
  <c r="K22" i="1"/>
  <c r="H22" i="1"/>
  <c r="O22" i="1" s="1"/>
  <c r="N21" i="1"/>
  <c r="K21" i="1"/>
  <c r="H21" i="1"/>
  <c r="O21" i="1" s="1"/>
  <c r="N20" i="1"/>
  <c r="K20" i="1"/>
  <c r="H20" i="1"/>
  <c r="O20" i="1" s="1"/>
  <c r="N19" i="1"/>
  <c r="K19" i="1"/>
  <c r="H19" i="1"/>
  <c r="O19" i="1" s="1"/>
  <c r="N18" i="1"/>
  <c r="K18" i="1"/>
  <c r="H18" i="1"/>
  <c r="O18" i="1" s="1"/>
  <c r="N17" i="1"/>
  <c r="K17" i="1"/>
  <c r="H17" i="1"/>
  <c r="O17" i="1" s="1"/>
  <c r="N16" i="1"/>
  <c r="K16" i="1"/>
  <c r="H16" i="1"/>
  <c r="O16" i="1" s="1"/>
  <c r="N15" i="1"/>
  <c r="K15" i="1"/>
  <c r="H15" i="1"/>
  <c r="O15" i="1" s="1"/>
  <c r="N14" i="1"/>
  <c r="K14" i="1"/>
  <c r="H14" i="1"/>
  <c r="O14" i="1" s="1"/>
  <c r="N13" i="1"/>
  <c r="K13" i="1"/>
  <c r="H13" i="1"/>
  <c r="O13" i="1" s="1"/>
  <c r="N12" i="1"/>
  <c r="K12" i="1"/>
  <c r="H12" i="1"/>
  <c r="O12" i="1" s="1"/>
  <c r="N11" i="1"/>
  <c r="K11" i="1"/>
  <c r="H11" i="1"/>
  <c r="O11" i="1" s="1"/>
  <c r="N10" i="1"/>
  <c r="K10" i="1"/>
  <c r="H10" i="1"/>
  <c r="O10" i="1" s="1"/>
  <c r="N9" i="1"/>
  <c r="K9" i="1"/>
  <c r="H9" i="1"/>
  <c r="O9" i="1" s="1"/>
  <c r="N8" i="1"/>
  <c r="K8" i="1"/>
  <c r="H8" i="1"/>
  <c r="O8" i="1" s="1"/>
  <c r="N7" i="1"/>
  <c r="K7" i="1"/>
  <c r="H7" i="1"/>
  <c r="O7" i="1" s="1"/>
  <c r="N6" i="1"/>
  <c r="K6" i="1"/>
  <c r="H6" i="1"/>
  <c r="O6" i="1" s="1"/>
  <c r="N5" i="1"/>
  <c r="K5" i="1"/>
  <c r="H5" i="1"/>
  <c r="O5" i="1" s="1"/>
  <c r="N4" i="1"/>
  <c r="N25" i="1" s="1"/>
  <c r="K4" i="1"/>
  <c r="K25" i="1" s="1"/>
  <c r="H4" i="1"/>
  <c r="H25" i="1" s="1"/>
  <c r="O4" i="1" l="1"/>
  <c r="O25" i="1" s="1"/>
  <c r="O27" i="1" l="1"/>
  <c r="O29" i="1" s="1"/>
</calcChain>
</file>

<file path=xl/sharedStrings.xml><?xml version="1.0" encoding="utf-8"?>
<sst xmlns="http://schemas.openxmlformats.org/spreadsheetml/2006/main" count="79" uniqueCount="44">
  <si>
    <t>ELEZIONI AMMINISTRATIVE 2021 - NOTTI SEZIONE 1- DA  GIORNO 11/10/21 al 01/11/21</t>
  </si>
  <si>
    <t>Feriale</t>
  </si>
  <si>
    <t>Festivo o Notturno</t>
  </si>
  <si>
    <t>Festivo e Notturno</t>
  </si>
  <si>
    <t>TOTALE</t>
  </si>
  <si>
    <t>N°</t>
  </si>
  <si>
    <t>Grado</t>
  </si>
  <si>
    <t>Nominativo</t>
  </si>
  <si>
    <t>Liv.</t>
  </si>
  <si>
    <t>Ore</t>
  </si>
  <si>
    <t>H.</t>
  </si>
  <si>
    <t>€ / cad.</t>
  </si>
  <si>
    <t>Prodotto</t>
  </si>
  <si>
    <t>Cap.</t>
  </si>
  <si>
    <t>Palmisciano   Francesco</t>
  </si>
  <si>
    <t>D4</t>
  </si>
  <si>
    <t>Ten.</t>
  </si>
  <si>
    <t>Pullara Giovanni</t>
  </si>
  <si>
    <t>D2</t>
  </si>
  <si>
    <t>Boscarelli Salvatore</t>
  </si>
  <si>
    <t>Isp.</t>
  </si>
  <si>
    <t>Taibi Pino</t>
  </si>
  <si>
    <t>C4</t>
  </si>
  <si>
    <t>La Bella Luigi</t>
  </si>
  <si>
    <t>Lauro Gloria</t>
  </si>
  <si>
    <t>C3</t>
  </si>
  <si>
    <t>Zago Giovanni</t>
  </si>
  <si>
    <t>Cristina Massimo</t>
  </si>
  <si>
    <t>Cona  Paolo</t>
  </si>
  <si>
    <t>Falcone Mario</t>
  </si>
  <si>
    <t>Cannizzaro Marcello</t>
  </si>
  <si>
    <t>Discolo Laura</t>
  </si>
  <si>
    <t>C2</t>
  </si>
  <si>
    <t>Mollame Gaetano</t>
  </si>
  <si>
    <t>C1</t>
  </si>
  <si>
    <t>Messina Emanuela</t>
  </si>
  <si>
    <t>Puglisi Nicolò</t>
  </si>
  <si>
    <t>Randazzo Rosetta</t>
  </si>
  <si>
    <t>Milazzo  Marisa</t>
  </si>
  <si>
    <t>Lo Nigro Aldo</t>
  </si>
  <si>
    <t>Siragusa Andrea</t>
  </si>
  <si>
    <t>senza O.R.</t>
  </si>
  <si>
    <t>ONERI RIFLESSI</t>
  </si>
  <si>
    <t>TOTALE GENERALE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</si>
</sst>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 &quot;* #,##0.00_-;&quot;-€ &quot;* #,##0.00_-;_-&quot;€ &quot;* \-??_-;_-@_-"/>
    <numFmt numFmtId="165" formatCode="&quot;€ &quot;#,##0.00"/>
  </numFmts>
  <fonts count="11" x14ac:knownFonts="1">
    <font>
      <sz val="11"/>
      <color rgb="FF000000"/>
      <name val="Calibri"/>
      <family val="2"/>
      <charset val="1"/>
    </font>
    <font>
      <b/>
      <sz val="16"/>
      <name val="Arial"/>
      <family val="2"/>
      <charset val="1"/>
    </font>
    <font>
      <b/>
      <sz val="11"/>
      <name val="Arial"/>
      <family val="2"/>
      <charset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9"/>
      <name val="Verdana"/>
      <family val="2"/>
      <charset val="1"/>
    </font>
    <font>
      <sz val="10"/>
      <name val="Verdana"/>
      <family val="2"/>
      <charset val="1"/>
    </font>
    <font>
      <sz val="11"/>
      <name val="Arial"/>
      <family val="2"/>
      <charset val="1"/>
    </font>
    <font>
      <b/>
      <i/>
      <sz val="9"/>
      <name val="Verdana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164" fontId="10" fillId="0" borderId="0" applyBorder="0" applyProtection="0"/>
  </cellStyleXfs>
  <cellXfs count="39">
    <xf numFmtId="0" fontId="0" fillId="0" borderId="0" xfId="0"/>
    <xf numFmtId="0" fontId="2" fillId="0" borderId="1" xfId="0" applyFont="1" applyBorder="1"/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top" wrapText="1"/>
    </xf>
    <xf numFmtId="164" fontId="0" fillId="0" borderId="1" xfId="1" applyFont="1" applyBorder="1" applyAlignment="1" applyProtection="1"/>
    <xf numFmtId="165" fontId="0" fillId="0" borderId="1" xfId="1" applyNumberFormat="1" applyFont="1" applyBorder="1" applyAlignment="1" applyProtection="1"/>
    <xf numFmtId="0" fontId="9" fillId="0" borderId="1" xfId="0" applyFont="1" applyBorder="1" applyAlignment="1">
      <alignment horizontal="center"/>
    </xf>
    <xf numFmtId="164" fontId="0" fillId="0" borderId="1" xfId="0" applyNumberFormat="1" applyBorder="1"/>
    <xf numFmtId="0" fontId="7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top" wrapText="1"/>
    </xf>
    <xf numFmtId="164" fontId="0" fillId="0" borderId="1" xfId="1" applyFont="1" applyBorder="1" applyAlignment="1" applyProtection="1">
      <alignment vertical="top"/>
    </xf>
    <xf numFmtId="164" fontId="0" fillId="0" borderId="5" xfId="1" applyFont="1" applyBorder="1" applyAlignment="1" applyProtection="1">
      <alignment vertical="top"/>
    </xf>
    <xf numFmtId="0" fontId="0" fillId="0" borderId="0" xfId="0" applyBorder="1"/>
    <xf numFmtId="164" fontId="0" fillId="0" borderId="6" xfId="1" applyFont="1" applyBorder="1" applyAlignment="1" applyProtection="1">
      <alignment vertical="top"/>
    </xf>
    <xf numFmtId="0" fontId="5" fillId="2" borderId="1" xfId="0" applyFont="1" applyFill="1" applyBorder="1" applyAlignment="1">
      <alignment horizontal="center" vertical="top" wrapText="1"/>
    </xf>
    <xf numFmtId="164" fontId="0" fillId="0" borderId="7" xfId="0" applyNumberFormat="1" applyBorder="1"/>
    <xf numFmtId="164" fontId="3" fillId="0" borderId="1" xfId="0" applyNumberFormat="1" applyFont="1" applyBorder="1"/>
    <xf numFmtId="0" fontId="4" fillId="0" borderId="8" xfId="0" applyFont="1" applyBorder="1" applyAlignment="1">
      <alignment horizontal="right"/>
    </xf>
    <xf numFmtId="0" fontId="0" fillId="0" borderId="8" xfId="0" applyBorder="1" applyAlignment="1"/>
    <xf numFmtId="0" fontId="0" fillId="0" borderId="0" xfId="0" applyBorder="1" applyAlignment="1"/>
    <xf numFmtId="164" fontId="0" fillId="0" borderId="0" xfId="0" applyNumberFormat="1" applyBorder="1"/>
    <xf numFmtId="0" fontId="4" fillId="0" borderId="0" xfId="0" applyFont="1" applyBorder="1" applyAlignment="1">
      <alignment horizontal="center"/>
    </xf>
    <xf numFmtId="164" fontId="3" fillId="0" borderId="0" xfId="0" applyNumberFormat="1" applyFont="1" applyBorder="1"/>
    <xf numFmtId="164" fontId="0" fillId="0" borderId="0" xfId="1" applyFont="1" applyBorder="1" applyAlignment="1" applyProtection="1"/>
    <xf numFmtId="10" fontId="0" fillId="0" borderId="1" xfId="0" applyNumberFormat="1" applyBorder="1"/>
    <xf numFmtId="0" fontId="4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2">
    <cellStyle name="Normale" xfId="0" builtinId="0"/>
    <cellStyle name="Testo descrittivo" xfId="1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abSelected="1" zoomScaleNormal="100" workbookViewId="0">
      <selection sqref="A1:O1"/>
    </sheetView>
  </sheetViews>
  <sheetFormatPr defaultRowHeight="15" x14ac:dyDescent="0.25"/>
  <cols>
    <col min="1" max="1" width="3.5703125"/>
    <col min="2" max="2" width="6.140625"/>
    <col min="3" max="3" width="23.7109375"/>
    <col min="4" max="4" width="4.42578125"/>
    <col min="5" max="5" width="4.85546875"/>
    <col min="6" max="6" width="4.5703125"/>
    <col min="7" max="7" width="8.42578125"/>
    <col min="8" max="8" width="11"/>
    <col min="9" max="9" width="3.42578125"/>
    <col min="10" max="10" width="8.42578125"/>
    <col min="11" max="11" width="10.85546875"/>
    <col min="12" max="12" width="3.5703125"/>
    <col min="13" max="13" width="8.42578125"/>
    <col min="14" max="14" width="11"/>
    <col min="15" max="15" width="14.5703125"/>
    <col min="16" max="1025" width="8.42578125"/>
  </cols>
  <sheetData>
    <row r="1" spans="1:15" ht="20.25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15.75" x14ac:dyDescent="0.25">
      <c r="B2" s="38"/>
      <c r="C2" s="38"/>
      <c r="D2" s="1"/>
      <c r="E2" s="1"/>
      <c r="F2" s="38" t="s">
        <v>1</v>
      </c>
      <c r="G2" s="38"/>
      <c r="H2" s="38"/>
      <c r="I2" s="38" t="s">
        <v>2</v>
      </c>
      <c r="J2" s="38"/>
      <c r="K2" s="38"/>
      <c r="L2" s="38" t="s">
        <v>3</v>
      </c>
      <c r="M2" s="38"/>
      <c r="N2" s="38"/>
      <c r="O2" s="2" t="s">
        <v>4</v>
      </c>
    </row>
    <row r="3" spans="1:15" x14ac:dyDescent="0.2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5" t="s">
        <v>10</v>
      </c>
      <c r="J3" s="6" t="s">
        <v>11</v>
      </c>
      <c r="K3" s="4" t="s">
        <v>12</v>
      </c>
      <c r="L3" s="5" t="s">
        <v>10</v>
      </c>
      <c r="M3" s="6" t="s">
        <v>11</v>
      </c>
      <c r="N3" s="7" t="s">
        <v>12</v>
      </c>
      <c r="O3" s="8"/>
    </row>
    <row r="4" spans="1:15" x14ac:dyDescent="0.25">
      <c r="A4" s="9">
        <v>1</v>
      </c>
      <c r="B4" s="10" t="s">
        <v>13</v>
      </c>
      <c r="C4" s="11" t="s">
        <v>14</v>
      </c>
      <c r="D4" s="10" t="s">
        <v>15</v>
      </c>
      <c r="E4" s="12">
        <v>48</v>
      </c>
      <c r="F4" s="8">
        <v>12</v>
      </c>
      <c r="G4" s="13">
        <v>17.66</v>
      </c>
      <c r="H4" s="13">
        <f t="shared" ref="H4:H22" si="0">PRODUCT(F4:G4)</f>
        <v>211.92000000000002</v>
      </c>
      <c r="I4" s="8">
        <v>28</v>
      </c>
      <c r="J4" s="14">
        <v>19.97</v>
      </c>
      <c r="K4" s="13">
        <f t="shared" ref="K4:K22" si="1">PRODUCT(I4:J4)</f>
        <v>559.16</v>
      </c>
      <c r="L4" s="15">
        <v>8</v>
      </c>
      <c r="M4" s="13">
        <v>23.04</v>
      </c>
      <c r="N4" s="13">
        <f t="shared" ref="N4:N22" si="2">PRODUCT(L4:M4)</f>
        <v>184.32</v>
      </c>
      <c r="O4" s="16">
        <f t="shared" ref="O4:O22" si="3">H4+K4+N4</f>
        <v>955.39999999999986</v>
      </c>
    </row>
    <row r="5" spans="1:15" x14ac:dyDescent="0.25">
      <c r="A5" s="9">
        <v>2</v>
      </c>
      <c r="B5" s="10" t="s">
        <v>16</v>
      </c>
      <c r="C5" s="17" t="s">
        <v>17</v>
      </c>
      <c r="D5" s="10" t="s">
        <v>18</v>
      </c>
      <c r="E5" s="12">
        <v>18</v>
      </c>
      <c r="F5" s="8">
        <v>4</v>
      </c>
      <c r="G5" s="13">
        <v>15.45</v>
      </c>
      <c r="H5" s="13">
        <f t="shared" si="0"/>
        <v>61.8</v>
      </c>
      <c r="I5" s="8">
        <v>14</v>
      </c>
      <c r="J5" s="13">
        <v>17.47</v>
      </c>
      <c r="K5" s="13">
        <f t="shared" si="1"/>
        <v>244.57999999999998</v>
      </c>
      <c r="L5" s="15">
        <v>0</v>
      </c>
      <c r="M5" s="13">
        <v>20.16</v>
      </c>
      <c r="N5" s="13">
        <f t="shared" si="2"/>
        <v>0</v>
      </c>
      <c r="O5" s="16">
        <f t="shared" si="3"/>
        <v>306.38</v>
      </c>
    </row>
    <row r="6" spans="1:15" x14ac:dyDescent="0.25">
      <c r="A6" s="9">
        <v>3</v>
      </c>
      <c r="B6" s="18" t="s">
        <v>16</v>
      </c>
      <c r="C6" s="17" t="s">
        <v>19</v>
      </c>
      <c r="D6" s="18" t="s">
        <v>18</v>
      </c>
      <c r="E6" s="12">
        <v>24</v>
      </c>
      <c r="F6" s="8">
        <v>6</v>
      </c>
      <c r="G6" s="13">
        <v>15.45</v>
      </c>
      <c r="H6" s="19">
        <f t="shared" si="0"/>
        <v>92.699999999999989</v>
      </c>
      <c r="I6" s="8">
        <v>16</v>
      </c>
      <c r="J6" s="19">
        <v>17.47</v>
      </c>
      <c r="K6" s="19">
        <f t="shared" si="1"/>
        <v>279.52</v>
      </c>
      <c r="L6" s="15">
        <v>2</v>
      </c>
      <c r="M6" s="13">
        <v>20.16</v>
      </c>
      <c r="N6" s="19">
        <f t="shared" si="2"/>
        <v>40.32</v>
      </c>
      <c r="O6" s="16">
        <f t="shared" si="3"/>
        <v>412.53999999999996</v>
      </c>
    </row>
    <row r="7" spans="1:15" x14ac:dyDescent="0.25">
      <c r="A7" s="9">
        <v>4</v>
      </c>
      <c r="B7" s="18" t="s">
        <v>20</v>
      </c>
      <c r="C7" s="17" t="s">
        <v>21</v>
      </c>
      <c r="D7" s="10" t="s">
        <v>22</v>
      </c>
      <c r="E7" s="12">
        <v>36</v>
      </c>
      <c r="F7" s="8">
        <v>10</v>
      </c>
      <c r="G7" s="13">
        <v>14.7</v>
      </c>
      <c r="H7" s="13">
        <f t="shared" si="0"/>
        <v>147</v>
      </c>
      <c r="I7" s="8">
        <v>20</v>
      </c>
      <c r="J7" s="13">
        <v>16.62</v>
      </c>
      <c r="K7" s="13">
        <f t="shared" si="1"/>
        <v>332.40000000000003</v>
      </c>
      <c r="L7" s="15">
        <v>6</v>
      </c>
      <c r="M7" s="13">
        <v>19.170000000000002</v>
      </c>
      <c r="N7" s="13">
        <f t="shared" si="2"/>
        <v>115.02000000000001</v>
      </c>
      <c r="O7" s="16">
        <f t="shared" si="3"/>
        <v>594.42000000000007</v>
      </c>
    </row>
    <row r="8" spans="1:15" x14ac:dyDescent="0.25">
      <c r="A8" s="9">
        <v>5</v>
      </c>
      <c r="B8" s="18" t="s">
        <v>20</v>
      </c>
      <c r="C8" s="17" t="s">
        <v>23</v>
      </c>
      <c r="D8" s="10" t="s">
        <v>22</v>
      </c>
      <c r="E8" s="12">
        <v>30</v>
      </c>
      <c r="F8" s="8">
        <v>6</v>
      </c>
      <c r="G8" s="13">
        <v>14.7</v>
      </c>
      <c r="H8" s="13">
        <f t="shared" si="0"/>
        <v>88.199999999999989</v>
      </c>
      <c r="I8" s="8">
        <v>22</v>
      </c>
      <c r="J8" s="13">
        <v>16.62</v>
      </c>
      <c r="K8" s="13">
        <f t="shared" si="1"/>
        <v>365.64000000000004</v>
      </c>
      <c r="L8" s="15">
        <v>2</v>
      </c>
      <c r="M8" s="13">
        <v>19.170000000000002</v>
      </c>
      <c r="N8" s="13">
        <f t="shared" si="2"/>
        <v>38.340000000000003</v>
      </c>
      <c r="O8" s="16">
        <f t="shared" si="3"/>
        <v>492.18000000000006</v>
      </c>
    </row>
    <row r="9" spans="1:15" x14ac:dyDescent="0.25">
      <c r="A9" s="9">
        <v>6</v>
      </c>
      <c r="B9" s="18" t="s">
        <v>20</v>
      </c>
      <c r="C9" s="17" t="s">
        <v>24</v>
      </c>
      <c r="D9" s="10" t="s">
        <v>25</v>
      </c>
      <c r="E9" s="12">
        <v>36</v>
      </c>
      <c r="F9" s="8">
        <v>10</v>
      </c>
      <c r="G9" s="13">
        <v>14.25</v>
      </c>
      <c r="H9" s="13">
        <f t="shared" si="0"/>
        <v>142.5</v>
      </c>
      <c r="I9" s="8">
        <v>20</v>
      </c>
      <c r="J9" s="13">
        <v>16.11</v>
      </c>
      <c r="K9" s="13">
        <f t="shared" si="1"/>
        <v>322.2</v>
      </c>
      <c r="L9" s="15">
        <v>6</v>
      </c>
      <c r="M9" s="13">
        <v>18.579999999999998</v>
      </c>
      <c r="N9" s="13">
        <f t="shared" si="2"/>
        <v>111.47999999999999</v>
      </c>
      <c r="O9" s="16">
        <f t="shared" si="3"/>
        <v>576.17999999999995</v>
      </c>
    </row>
    <row r="10" spans="1:15" x14ac:dyDescent="0.25">
      <c r="A10" s="9">
        <v>7</v>
      </c>
      <c r="B10" s="18" t="s">
        <v>20</v>
      </c>
      <c r="C10" s="17" t="s">
        <v>26</v>
      </c>
      <c r="D10" s="10" t="s">
        <v>25</v>
      </c>
      <c r="E10" s="12">
        <v>42</v>
      </c>
      <c r="F10" s="8">
        <v>10</v>
      </c>
      <c r="G10" s="13">
        <v>14.25</v>
      </c>
      <c r="H10" s="13">
        <f t="shared" si="0"/>
        <v>142.5</v>
      </c>
      <c r="I10" s="8">
        <v>26</v>
      </c>
      <c r="J10" s="13">
        <v>16.11</v>
      </c>
      <c r="K10" s="13">
        <f t="shared" si="1"/>
        <v>418.86</v>
      </c>
      <c r="L10" s="15">
        <v>6</v>
      </c>
      <c r="M10" s="13">
        <v>18.579999999999998</v>
      </c>
      <c r="N10" s="13">
        <f t="shared" si="2"/>
        <v>111.47999999999999</v>
      </c>
      <c r="O10" s="16">
        <f t="shared" si="3"/>
        <v>672.84</v>
      </c>
    </row>
    <row r="11" spans="1:15" x14ac:dyDescent="0.25">
      <c r="A11" s="9">
        <v>8</v>
      </c>
      <c r="B11" s="18" t="s">
        <v>20</v>
      </c>
      <c r="C11" s="17" t="s">
        <v>27</v>
      </c>
      <c r="D11" s="10" t="s">
        <v>25</v>
      </c>
      <c r="E11" s="12">
        <v>30</v>
      </c>
      <c r="F11" s="8">
        <v>8</v>
      </c>
      <c r="G11" s="13">
        <v>14.25</v>
      </c>
      <c r="H11" s="13">
        <f t="shared" si="0"/>
        <v>114</v>
      </c>
      <c r="I11" s="8">
        <v>22</v>
      </c>
      <c r="J11" s="13">
        <v>16.11</v>
      </c>
      <c r="K11" s="13">
        <f t="shared" si="1"/>
        <v>354.41999999999996</v>
      </c>
      <c r="L11" s="15">
        <v>0</v>
      </c>
      <c r="M11" s="13">
        <v>18.579999999999998</v>
      </c>
      <c r="N11" s="13">
        <f t="shared" si="2"/>
        <v>0</v>
      </c>
      <c r="O11" s="16">
        <f t="shared" si="3"/>
        <v>468.41999999999996</v>
      </c>
    </row>
    <row r="12" spans="1:15" ht="16.5" customHeight="1" x14ac:dyDescent="0.25">
      <c r="A12" s="9">
        <v>9</v>
      </c>
      <c r="B12" s="18" t="s">
        <v>20</v>
      </c>
      <c r="C12" s="17" t="s">
        <v>28</v>
      </c>
      <c r="D12" s="18" t="s">
        <v>25</v>
      </c>
      <c r="E12" s="12">
        <v>30</v>
      </c>
      <c r="F12" s="8">
        <v>6</v>
      </c>
      <c r="G12" s="13">
        <v>14.25</v>
      </c>
      <c r="H12" s="19">
        <f t="shared" si="0"/>
        <v>85.5</v>
      </c>
      <c r="I12" s="8">
        <v>22</v>
      </c>
      <c r="J12" s="19">
        <v>16.11</v>
      </c>
      <c r="K12" s="19">
        <f t="shared" si="1"/>
        <v>354.41999999999996</v>
      </c>
      <c r="L12" s="15">
        <v>2</v>
      </c>
      <c r="M12" s="13">
        <v>18.579999999999998</v>
      </c>
      <c r="N12" s="19">
        <f t="shared" si="2"/>
        <v>37.159999999999997</v>
      </c>
      <c r="O12" s="16">
        <f t="shared" si="3"/>
        <v>477.07999999999993</v>
      </c>
    </row>
    <row r="13" spans="1:15" ht="16.5" customHeight="1" x14ac:dyDescent="0.25">
      <c r="A13" s="9">
        <v>10</v>
      </c>
      <c r="B13" s="18" t="s">
        <v>20</v>
      </c>
      <c r="C13" s="17" t="s">
        <v>29</v>
      </c>
      <c r="D13" s="18" t="s">
        <v>25</v>
      </c>
      <c r="E13" s="12">
        <v>18</v>
      </c>
      <c r="F13" s="8">
        <v>2</v>
      </c>
      <c r="G13" s="13">
        <v>14.25</v>
      </c>
      <c r="H13" s="19">
        <f t="shared" si="0"/>
        <v>28.5</v>
      </c>
      <c r="I13" s="8">
        <v>14</v>
      </c>
      <c r="J13" s="19">
        <v>16.11</v>
      </c>
      <c r="K13" s="19">
        <f t="shared" si="1"/>
        <v>225.54</v>
      </c>
      <c r="L13" s="15">
        <v>2</v>
      </c>
      <c r="M13" s="13">
        <v>18.579999999999998</v>
      </c>
      <c r="N13" s="19">
        <f t="shared" si="2"/>
        <v>37.159999999999997</v>
      </c>
      <c r="O13" s="16">
        <f t="shared" si="3"/>
        <v>291.2</v>
      </c>
    </row>
    <row r="14" spans="1:15" ht="16.5" customHeight="1" x14ac:dyDescent="0.25">
      <c r="A14" s="9">
        <v>11</v>
      </c>
      <c r="B14" s="18" t="s">
        <v>20</v>
      </c>
      <c r="C14" s="17" t="s">
        <v>30</v>
      </c>
      <c r="D14" s="18" t="s">
        <v>25</v>
      </c>
      <c r="E14" s="12">
        <v>5</v>
      </c>
      <c r="F14" s="8">
        <v>5</v>
      </c>
      <c r="G14" s="13">
        <v>14.25</v>
      </c>
      <c r="H14" s="19">
        <f t="shared" si="0"/>
        <v>71.25</v>
      </c>
      <c r="I14" s="8">
        <v>0</v>
      </c>
      <c r="J14" s="19">
        <v>16.11</v>
      </c>
      <c r="K14" s="19">
        <f t="shared" si="1"/>
        <v>0</v>
      </c>
      <c r="L14" s="15">
        <v>0</v>
      </c>
      <c r="M14" s="13">
        <v>18.579999999999998</v>
      </c>
      <c r="N14" s="19">
        <f t="shared" si="2"/>
        <v>0</v>
      </c>
      <c r="O14" s="16">
        <f t="shared" si="3"/>
        <v>71.25</v>
      </c>
    </row>
    <row r="15" spans="1:15" x14ac:dyDescent="0.25">
      <c r="A15" s="9">
        <v>12</v>
      </c>
      <c r="B15" s="18" t="s">
        <v>20</v>
      </c>
      <c r="C15" s="17" t="s">
        <v>31</v>
      </c>
      <c r="D15" s="18" t="s">
        <v>32</v>
      </c>
      <c r="E15" s="12">
        <v>36</v>
      </c>
      <c r="F15" s="8">
        <v>8</v>
      </c>
      <c r="G15" s="13">
        <v>13.86</v>
      </c>
      <c r="H15" s="19">
        <f t="shared" si="0"/>
        <v>110.88</v>
      </c>
      <c r="I15" s="8">
        <v>16</v>
      </c>
      <c r="J15" s="19">
        <v>15.67</v>
      </c>
      <c r="K15" s="19">
        <f t="shared" si="1"/>
        <v>250.72</v>
      </c>
      <c r="L15" s="15">
        <v>12</v>
      </c>
      <c r="M15" s="13">
        <v>18.079999999999998</v>
      </c>
      <c r="N15" s="19">
        <f t="shared" si="2"/>
        <v>216.95999999999998</v>
      </c>
      <c r="O15" s="16">
        <f t="shared" si="3"/>
        <v>578.55999999999995</v>
      </c>
    </row>
    <row r="16" spans="1:15" x14ac:dyDescent="0.25">
      <c r="A16" s="9">
        <v>13</v>
      </c>
      <c r="B16" s="18" t="s">
        <v>20</v>
      </c>
      <c r="C16" s="17" t="s">
        <v>33</v>
      </c>
      <c r="D16" s="10" t="s">
        <v>34</v>
      </c>
      <c r="E16" s="12">
        <v>42</v>
      </c>
      <c r="F16" s="8">
        <v>18</v>
      </c>
      <c r="G16" s="13">
        <v>13.54</v>
      </c>
      <c r="H16" s="13">
        <f t="shared" si="0"/>
        <v>243.71999999999997</v>
      </c>
      <c r="I16" s="8">
        <v>24</v>
      </c>
      <c r="J16" s="13">
        <v>15.31</v>
      </c>
      <c r="K16" s="13">
        <f t="shared" si="1"/>
        <v>367.44</v>
      </c>
      <c r="L16" s="15">
        <v>0</v>
      </c>
      <c r="M16" s="13">
        <v>17.66</v>
      </c>
      <c r="N16" s="13">
        <f t="shared" si="2"/>
        <v>0</v>
      </c>
      <c r="O16" s="16">
        <f t="shared" si="3"/>
        <v>611.16</v>
      </c>
    </row>
    <row r="17" spans="1:16" x14ac:dyDescent="0.25">
      <c r="A17" s="9">
        <v>14</v>
      </c>
      <c r="B17" s="18" t="s">
        <v>20</v>
      </c>
      <c r="C17" s="17" t="s">
        <v>35</v>
      </c>
      <c r="D17" s="18" t="s">
        <v>34</v>
      </c>
      <c r="E17" s="12">
        <v>14</v>
      </c>
      <c r="F17" s="8">
        <v>4</v>
      </c>
      <c r="G17" s="13">
        <v>13.54</v>
      </c>
      <c r="H17" s="19">
        <f t="shared" si="0"/>
        <v>54.16</v>
      </c>
      <c r="I17" s="8">
        <v>10</v>
      </c>
      <c r="J17" s="19">
        <v>15.31</v>
      </c>
      <c r="K17" s="19">
        <f t="shared" si="1"/>
        <v>153.1</v>
      </c>
      <c r="L17" s="15">
        <v>0</v>
      </c>
      <c r="M17" s="13">
        <v>17.66</v>
      </c>
      <c r="N17" s="19">
        <f t="shared" si="2"/>
        <v>0</v>
      </c>
      <c r="O17" s="16">
        <f t="shared" si="3"/>
        <v>207.26</v>
      </c>
    </row>
    <row r="18" spans="1:16" x14ac:dyDescent="0.25">
      <c r="A18" s="9">
        <v>15</v>
      </c>
      <c r="B18" s="18" t="s">
        <v>20</v>
      </c>
      <c r="C18" s="17" t="s">
        <v>36</v>
      </c>
      <c r="D18" s="18" t="s">
        <v>34</v>
      </c>
      <c r="E18" s="12">
        <v>42</v>
      </c>
      <c r="F18" s="8">
        <v>18</v>
      </c>
      <c r="G18" s="13">
        <v>13.54</v>
      </c>
      <c r="H18" s="19">
        <f t="shared" si="0"/>
        <v>243.71999999999997</v>
      </c>
      <c r="I18" s="8">
        <v>24</v>
      </c>
      <c r="J18" s="19">
        <v>15.31</v>
      </c>
      <c r="K18" s="19">
        <f t="shared" si="1"/>
        <v>367.44</v>
      </c>
      <c r="L18" s="15">
        <v>0</v>
      </c>
      <c r="M18" s="13">
        <v>17.66</v>
      </c>
      <c r="N18" s="19">
        <f t="shared" si="2"/>
        <v>0</v>
      </c>
      <c r="O18" s="16">
        <f t="shared" si="3"/>
        <v>611.16</v>
      </c>
    </row>
    <row r="19" spans="1:16" x14ac:dyDescent="0.25">
      <c r="A19" s="9">
        <v>16</v>
      </c>
      <c r="B19" s="18" t="s">
        <v>20</v>
      </c>
      <c r="C19" s="17" t="s">
        <v>37</v>
      </c>
      <c r="D19" s="18" t="s">
        <v>34</v>
      </c>
      <c r="E19" s="12">
        <v>36</v>
      </c>
      <c r="F19" s="8">
        <v>8</v>
      </c>
      <c r="G19" s="13">
        <v>13.54</v>
      </c>
      <c r="H19" s="19">
        <f t="shared" si="0"/>
        <v>108.32</v>
      </c>
      <c r="I19" s="8">
        <v>16</v>
      </c>
      <c r="J19" s="19">
        <v>15.31</v>
      </c>
      <c r="K19" s="19">
        <f t="shared" si="1"/>
        <v>244.96</v>
      </c>
      <c r="L19" s="15">
        <v>12</v>
      </c>
      <c r="M19" s="13">
        <v>17.66</v>
      </c>
      <c r="N19" s="19">
        <f t="shared" si="2"/>
        <v>211.92000000000002</v>
      </c>
      <c r="O19" s="16">
        <f t="shared" si="3"/>
        <v>565.20000000000005</v>
      </c>
    </row>
    <row r="20" spans="1:16" x14ac:dyDescent="0.25">
      <c r="A20" s="9">
        <v>17</v>
      </c>
      <c r="B20" s="18" t="s">
        <v>20</v>
      </c>
      <c r="C20" s="17" t="s">
        <v>38</v>
      </c>
      <c r="D20" s="18" t="s">
        <v>34</v>
      </c>
      <c r="E20" s="12">
        <v>26</v>
      </c>
      <c r="F20" s="8">
        <v>10</v>
      </c>
      <c r="G20" s="13">
        <v>13.54</v>
      </c>
      <c r="H20" s="19">
        <f t="shared" si="0"/>
        <v>135.39999999999998</v>
      </c>
      <c r="I20" s="8">
        <v>16</v>
      </c>
      <c r="J20" s="19">
        <v>15.31</v>
      </c>
      <c r="K20" s="19">
        <f t="shared" si="1"/>
        <v>244.96</v>
      </c>
      <c r="L20" s="15">
        <v>0</v>
      </c>
      <c r="M20" s="13">
        <v>17.66</v>
      </c>
      <c r="N20" s="20">
        <f t="shared" si="2"/>
        <v>0</v>
      </c>
      <c r="O20" s="16">
        <f t="shared" si="3"/>
        <v>380.36</v>
      </c>
    </row>
    <row r="21" spans="1:16" x14ac:dyDescent="0.25">
      <c r="A21" s="9">
        <v>18</v>
      </c>
      <c r="B21" s="18" t="s">
        <v>20</v>
      </c>
      <c r="C21" s="17" t="s">
        <v>39</v>
      </c>
      <c r="D21" s="18" t="s">
        <v>34</v>
      </c>
      <c r="E21" s="12">
        <v>44</v>
      </c>
      <c r="F21" s="8">
        <v>18</v>
      </c>
      <c r="G21" s="13">
        <v>13.54</v>
      </c>
      <c r="H21" s="19">
        <f t="shared" si="0"/>
        <v>243.71999999999997</v>
      </c>
      <c r="I21" s="8">
        <v>26</v>
      </c>
      <c r="J21" s="19">
        <v>15.31</v>
      </c>
      <c r="K21" s="19">
        <f t="shared" si="1"/>
        <v>398.06</v>
      </c>
      <c r="L21" s="15">
        <v>0</v>
      </c>
      <c r="M21" s="13">
        <v>17.66</v>
      </c>
      <c r="N21" s="20">
        <f t="shared" si="2"/>
        <v>0</v>
      </c>
      <c r="O21" s="16">
        <f t="shared" si="3"/>
        <v>641.78</v>
      </c>
    </row>
    <row r="22" spans="1:16" x14ac:dyDescent="0.25">
      <c r="A22" s="9">
        <v>19</v>
      </c>
      <c r="B22" s="18" t="s">
        <v>20</v>
      </c>
      <c r="C22" s="17" t="s">
        <v>40</v>
      </c>
      <c r="D22" s="18" t="s">
        <v>34</v>
      </c>
      <c r="E22" s="12">
        <v>48</v>
      </c>
      <c r="F22" s="8">
        <v>14</v>
      </c>
      <c r="G22" s="13">
        <v>13.54</v>
      </c>
      <c r="H22" s="19">
        <f t="shared" si="0"/>
        <v>189.56</v>
      </c>
      <c r="I22" s="8">
        <v>32</v>
      </c>
      <c r="J22" s="19">
        <v>15.31</v>
      </c>
      <c r="K22" s="19">
        <f t="shared" si="1"/>
        <v>489.92</v>
      </c>
      <c r="L22" s="15">
        <v>2</v>
      </c>
      <c r="M22" s="13">
        <v>17.66</v>
      </c>
      <c r="N22" s="20">
        <f t="shared" si="2"/>
        <v>35.32</v>
      </c>
      <c r="O22" s="16">
        <f t="shared" si="3"/>
        <v>714.80000000000007</v>
      </c>
    </row>
    <row r="23" spans="1:16" x14ac:dyDescent="0.25">
      <c r="A23" s="9"/>
      <c r="B23" s="18"/>
      <c r="C23" s="17"/>
      <c r="D23" s="18"/>
      <c r="E23" s="12"/>
      <c r="F23" s="21"/>
      <c r="G23" s="13"/>
      <c r="H23" s="19"/>
      <c r="I23" s="8"/>
      <c r="J23" s="19"/>
      <c r="K23" s="19"/>
      <c r="L23" s="15"/>
      <c r="M23" s="13"/>
      <c r="N23" s="22"/>
      <c r="O23" s="16"/>
    </row>
    <row r="24" spans="1:16" x14ac:dyDescent="0.25">
      <c r="A24" s="23"/>
      <c r="B24" s="18"/>
      <c r="C24" s="17"/>
      <c r="D24" s="18"/>
      <c r="E24" s="12"/>
      <c r="G24" s="13"/>
      <c r="H24" s="19"/>
      <c r="I24" s="8"/>
      <c r="J24" s="19"/>
      <c r="K24" s="19"/>
      <c r="L24" s="15"/>
      <c r="M24" s="13"/>
      <c r="N24" s="22"/>
      <c r="O24" s="16"/>
    </row>
    <row r="25" spans="1:16" ht="15.75" x14ac:dyDescent="0.25">
      <c r="A25" s="34"/>
      <c r="B25" s="34"/>
      <c r="C25" s="34"/>
      <c r="D25" s="34"/>
      <c r="E25" s="34"/>
      <c r="F25" s="34"/>
      <c r="G25" s="34"/>
      <c r="H25" s="16">
        <f>SUM(H4:H24)</f>
        <v>2515.35</v>
      </c>
      <c r="I25" s="8"/>
      <c r="J25" s="8"/>
      <c r="K25" s="16">
        <f>SUM(K4:K24)</f>
        <v>5973.34</v>
      </c>
      <c r="L25" s="5"/>
      <c r="M25" s="8"/>
      <c r="N25" s="24">
        <f>SUM(N4:N24)</f>
        <v>1139.48</v>
      </c>
      <c r="O25" s="25">
        <f>SUM(O4:O24)</f>
        <v>9628.1699999999983</v>
      </c>
      <c r="P25" t="s">
        <v>41</v>
      </c>
    </row>
    <row r="26" spans="1:16" ht="15.75" x14ac:dyDescent="0.25">
      <c r="A26" s="26"/>
      <c r="B26" s="27"/>
      <c r="C26" s="28"/>
      <c r="D26" s="28"/>
      <c r="E26" s="28"/>
      <c r="F26" s="28"/>
      <c r="G26" s="28"/>
      <c r="H26" s="29"/>
      <c r="I26" s="21"/>
      <c r="J26" s="21"/>
      <c r="K26" s="29"/>
      <c r="L26" s="30"/>
      <c r="M26" s="21"/>
      <c r="N26" s="29"/>
      <c r="O26" s="31"/>
    </row>
    <row r="27" spans="1:16" ht="15.75" x14ac:dyDescent="0.25">
      <c r="G27" s="32"/>
      <c r="H27" s="29"/>
      <c r="I27" s="35" t="s">
        <v>42</v>
      </c>
      <c r="J27" s="35"/>
      <c r="K27" s="35"/>
      <c r="L27" s="3"/>
      <c r="M27" s="33">
        <v>0.32300000000000001</v>
      </c>
      <c r="N27" s="29"/>
      <c r="O27" s="25">
        <f>O25*0.323</f>
        <v>3109.8989099999994</v>
      </c>
    </row>
    <row r="28" spans="1:16" x14ac:dyDescent="0.25">
      <c r="G28" s="32"/>
      <c r="H28" s="29"/>
    </row>
    <row r="29" spans="1:16" ht="15.75" x14ac:dyDescent="0.25">
      <c r="G29" s="32"/>
      <c r="H29" s="29"/>
      <c r="L29" s="36" t="s">
        <v>43</v>
      </c>
      <c r="M29" s="36"/>
      <c r="N29" s="36"/>
      <c r="O29" s="25">
        <f>O25+O27</f>
        <v>12738.068909999998</v>
      </c>
    </row>
  </sheetData>
  <mergeCells count="8">
    <mergeCell ref="A25:G25"/>
    <mergeCell ref="I27:K27"/>
    <mergeCell ref="L29:N29"/>
    <mergeCell ref="A1:O1"/>
    <mergeCell ref="B2:C2"/>
    <mergeCell ref="F2:H2"/>
    <mergeCell ref="I2:K2"/>
    <mergeCell ref="L2:N2"/>
  </mergeCells>
  <pageMargins left="0.25" right="0.25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Notti Sezione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user-02</cp:lastModifiedBy>
  <cp:revision>0</cp:revision>
  <cp:lastPrinted>2021-11-03T09:44:40Z</cp:lastPrinted>
  <dcterms:created xsi:type="dcterms:W3CDTF">2021-10-05T08:19:34Z</dcterms:created>
  <dcterms:modified xsi:type="dcterms:W3CDTF">2021-12-30T11:32:12Z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