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maccavino\Desktop\pulizia locali comunali\incentivi\"/>
    </mc:Choice>
  </mc:AlternateContent>
  <bookViews>
    <workbookView xWindow="0" yWindow="0" windowWidth="28800" windowHeight="1218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C10" i="1" s="1"/>
  <c r="B9" i="1"/>
  <c r="C9" i="1" s="1"/>
  <c r="B8" i="1"/>
  <c r="C8" i="1" s="1"/>
  <c r="B7" i="1"/>
  <c r="C7" i="1" s="1"/>
  <c r="B6" i="1"/>
  <c r="C6" i="1" s="1"/>
  <c r="F10" i="1" l="1"/>
  <c r="F12" i="1" s="1"/>
  <c r="D3" i="1"/>
  <c r="F3" i="1" s="1"/>
</calcChain>
</file>

<file path=xl/sharedStrings.xml><?xml version="1.0" encoding="utf-8"?>
<sst xmlns="http://schemas.openxmlformats.org/spreadsheetml/2006/main" count="14" uniqueCount="14">
  <si>
    <t>Torna l'importo previsto incentivo</t>
  </si>
  <si>
    <t>percentuale disponibile</t>
  </si>
  <si>
    <t>disponibilità  € 3.042,04</t>
  </si>
  <si>
    <t>conteggio al 31/05/2024  € 14.305,64 (80%)</t>
  </si>
  <si>
    <t>netto</t>
  </si>
  <si>
    <t xml:space="preserve">oneri </t>
  </si>
  <si>
    <t>Lirosi Michele</t>
  </si>
  <si>
    <t>Strazzuso Dario</t>
  </si>
  <si>
    <t>Micari Anna</t>
  </si>
  <si>
    <t>Bucceri Salvatore</t>
  </si>
  <si>
    <t>Modica Salvatore</t>
  </si>
  <si>
    <t>sommano</t>
  </si>
  <si>
    <t>liquidato</t>
  </si>
  <si>
    <t xml:space="preserve"> PREMIO INCENTIVANTE ex ART. 113 D.LGS 50/2016 e succ modif e int.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</si>
</sst>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0.00000000"/>
    <numFmt numFmtId="166" formatCode="&quot;€&quot;\ #,##0.00"/>
    <numFmt numFmtId="167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8"/>
      <color rgb="FF9C6500"/>
      <name val="Times New Roman"/>
      <family val="2"/>
    </font>
    <font>
      <sz val="18"/>
      <name val="Arial"/>
      <family val="2"/>
    </font>
    <font>
      <sz val="16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22">
    <xf numFmtId="0" fontId="0" fillId="0" borderId="0" xfId="0"/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165" fontId="0" fillId="0" borderId="4" xfId="0" applyNumberFormat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166" fontId="6" fillId="0" borderId="4" xfId="0" applyNumberFormat="1" applyFont="1" applyBorder="1" applyAlignment="1">
      <alignment horizontal="center" vertical="center"/>
    </xf>
    <xf numFmtId="166" fontId="7" fillId="0" borderId="4" xfId="0" applyNumberFormat="1" applyFont="1" applyBorder="1" applyAlignment="1">
      <alignment horizontal="center" vertical="center"/>
    </xf>
    <xf numFmtId="4" fontId="0" fillId="0" borderId="0" xfId="0" applyNumberFormat="1"/>
    <xf numFmtId="167" fontId="0" fillId="0" borderId="0" xfId="0" applyNumberFormat="1"/>
    <xf numFmtId="0" fontId="3" fillId="2" borderId="1" xfId="2" applyFont="1" applyBorder="1" applyAlignment="1">
      <alignment horizontal="center" vertical="center"/>
    </xf>
    <xf numFmtId="0" fontId="3" fillId="2" borderId="2" xfId="2" applyFont="1" applyBorder="1" applyAlignment="1">
      <alignment horizontal="center" vertical="center"/>
    </xf>
    <xf numFmtId="0" fontId="3" fillId="2" borderId="3" xfId="2" applyFont="1" applyBorder="1" applyAlignment="1">
      <alignment horizontal="center" vertical="center"/>
    </xf>
    <xf numFmtId="164" fontId="4" fillId="0" borderId="5" xfId="1" applyNumberFormat="1" applyFont="1" applyBorder="1" applyAlignment="1">
      <alignment horizontal="center" vertical="center"/>
    </xf>
    <xf numFmtId="164" fontId="4" fillId="0" borderId="6" xfId="1" applyNumberFormat="1" applyFont="1" applyBorder="1" applyAlignment="1">
      <alignment horizontal="center" vertical="center"/>
    </xf>
    <xf numFmtId="164" fontId="4" fillId="0" borderId="7" xfId="1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</cellXfs>
  <cellStyles count="3">
    <cellStyle name="Neutrale" xfId="2" builtinId="28"/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>
      <selection activeCell="E3" sqref="E3"/>
    </sheetView>
  </sheetViews>
  <sheetFormatPr defaultRowHeight="15" x14ac:dyDescent="0.25"/>
  <cols>
    <col min="1" max="1" width="78.5703125" customWidth="1"/>
    <col min="2" max="2" width="25.28515625" customWidth="1"/>
    <col min="3" max="3" width="26.42578125" customWidth="1"/>
    <col min="4" max="4" width="29.5703125" customWidth="1"/>
    <col min="5" max="5" width="22.5703125" customWidth="1"/>
    <col min="6" max="6" width="30" customWidth="1"/>
  </cols>
  <sheetData>
    <row r="1" spans="1:6" ht="23.25" x14ac:dyDescent="0.25">
      <c r="A1" s="13" t="s">
        <v>13</v>
      </c>
      <c r="B1" s="14"/>
      <c r="C1" s="14"/>
      <c r="D1" s="14"/>
      <c r="E1" s="14"/>
      <c r="F1" s="15"/>
    </row>
    <row r="2" spans="1:6" ht="24" thickBot="1" x14ac:dyDescent="0.3">
      <c r="A2" s="19" t="s">
        <v>0</v>
      </c>
      <c r="B2" s="20"/>
      <c r="C2" s="21"/>
      <c r="D2" s="16">
        <v>32321.72</v>
      </c>
      <c r="E2" s="17"/>
      <c r="F2" s="18"/>
    </row>
    <row r="3" spans="1:6" x14ac:dyDescent="0.25">
      <c r="A3" s="2"/>
      <c r="B3" s="2"/>
      <c r="C3" s="3" t="s">
        <v>1</v>
      </c>
      <c r="D3" s="4">
        <f>SUM(D2)</f>
        <v>32321.72</v>
      </c>
      <c r="E3" s="2"/>
      <c r="F3" s="4">
        <f>SUM(D3:E3)</f>
        <v>32321.72</v>
      </c>
    </row>
    <row r="4" spans="1:6" ht="25.5" x14ac:dyDescent="0.25">
      <c r="A4" s="5" t="s">
        <v>2</v>
      </c>
      <c r="B4" s="6" t="s">
        <v>3</v>
      </c>
      <c r="C4" s="7">
        <v>0.77802899999999997</v>
      </c>
      <c r="D4" s="2"/>
      <c r="E4" s="2"/>
      <c r="F4" s="2"/>
    </row>
    <row r="5" spans="1:6" x14ac:dyDescent="0.25">
      <c r="A5" s="1"/>
      <c r="B5" s="5" t="s">
        <v>4</v>
      </c>
      <c r="C5" s="5" t="s">
        <v>5</v>
      </c>
      <c r="D5" s="2"/>
      <c r="E5" s="2"/>
      <c r="F5" s="2"/>
    </row>
    <row r="6" spans="1:6" x14ac:dyDescent="0.25">
      <c r="A6" s="5" t="s">
        <v>6</v>
      </c>
      <c r="B6" s="8">
        <f>8474.76*C4</f>
        <v>6593.6090480399998</v>
      </c>
      <c r="C6" s="8">
        <f>B6*32.3%</f>
        <v>2129.7357225169199</v>
      </c>
      <c r="D6" s="2"/>
      <c r="E6" s="2"/>
      <c r="F6" s="2"/>
    </row>
    <row r="7" spans="1:6" x14ac:dyDescent="0.25">
      <c r="A7" s="5" t="s">
        <v>7</v>
      </c>
      <c r="B7" s="8">
        <f>613.76*C4</f>
        <v>477.52307903999997</v>
      </c>
      <c r="C7" s="8">
        <f>B7*32.3%</f>
        <v>154.23995452991997</v>
      </c>
      <c r="D7" s="2"/>
      <c r="E7" s="2"/>
      <c r="F7" s="2"/>
    </row>
    <row r="8" spans="1:6" x14ac:dyDescent="0.25">
      <c r="A8" s="5" t="s">
        <v>8</v>
      </c>
      <c r="B8" s="8">
        <f>919.74*C4</f>
        <v>715.58439246</v>
      </c>
      <c r="C8" s="9">
        <f>B8*32.3%</f>
        <v>231.13375876457997</v>
      </c>
      <c r="D8" s="2"/>
      <c r="E8" s="2"/>
      <c r="F8" s="2"/>
    </row>
    <row r="9" spans="1:6" x14ac:dyDescent="0.25">
      <c r="A9" s="5" t="s">
        <v>9</v>
      </c>
      <c r="B9" s="8">
        <f>402.39*C4</f>
        <v>313.07108930999999</v>
      </c>
      <c r="C9" s="9">
        <f>B9*32.3%</f>
        <v>101.12196184712998</v>
      </c>
      <c r="D9" s="2"/>
      <c r="E9" s="2"/>
      <c r="F9" s="2"/>
    </row>
    <row r="10" spans="1:6" x14ac:dyDescent="0.25">
      <c r="A10" s="5" t="s">
        <v>10</v>
      </c>
      <c r="B10" s="8">
        <f>402.39*C4</f>
        <v>313.07108930999999</v>
      </c>
      <c r="C10" s="8">
        <f>B10*C4</f>
        <v>243.57838654476998</v>
      </c>
      <c r="D10" s="10" t="s">
        <v>11</v>
      </c>
      <c r="E10" s="8"/>
      <c r="F10" s="10">
        <f>SUM(B6:C10)</f>
        <v>11272.668482363319</v>
      </c>
    </row>
    <row r="11" spans="1:6" x14ac:dyDescent="0.25">
      <c r="E11" t="s">
        <v>12</v>
      </c>
      <c r="F11" s="11">
        <v>3032.6</v>
      </c>
    </row>
    <row r="12" spans="1:6" x14ac:dyDescent="0.25">
      <c r="F12" s="12">
        <f>SUM(F10+F11)</f>
        <v>14305.268482363319</v>
      </c>
    </row>
  </sheetData>
  <mergeCells count="3">
    <mergeCell ref="A1:F1"/>
    <mergeCell ref="A2:C2"/>
    <mergeCell ref="D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fmaccavino</dc:creator>
  <cp:lastModifiedBy>fmaccavino</cp:lastModifiedBy>
  <dcterms:created xsi:type="dcterms:W3CDTF">2024-07-29T08:15:53Z</dcterms:created>
  <dcterms:modified xsi:type="dcterms:W3CDTF">2024-09-19T09:55:51Z</dcterms:modified>
</cp:coreProperties>
</file>